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Edition-3\"/>
    </mc:Choice>
  </mc:AlternateContent>
  <bookViews>
    <workbookView xWindow="0" yWindow="0" windowWidth="28800" windowHeight="13935"/>
  </bookViews>
  <sheets>
    <sheet name="Appren-sta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42" i="1"/>
  <c r="G42" i="1"/>
  <c r="M22" i="1"/>
  <c r="M21" i="1"/>
  <c r="M20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5" i="1"/>
</calcChain>
</file>

<file path=xl/sharedStrings.xml><?xml version="1.0" encoding="utf-8"?>
<sst xmlns="http://schemas.openxmlformats.org/spreadsheetml/2006/main" count="84" uniqueCount="37">
  <si>
    <t>Age</t>
  </si>
  <si>
    <t>2008/09</t>
  </si>
  <si>
    <t>2009/10</t>
  </si>
  <si>
    <t>2010/11</t>
  </si>
  <si>
    <t>2011/12</t>
  </si>
  <si>
    <t>2012/13</t>
  </si>
  <si>
    <t xml:space="preserve">Full Year </t>
  </si>
  <si>
    <t>Full Year</t>
  </si>
  <si>
    <t>Intermediate Level Apprenticeship</t>
  </si>
  <si>
    <t>Under 19</t>
  </si>
  <si>
    <t>19-24</t>
  </si>
  <si>
    <t>25+</t>
  </si>
  <si>
    <t>Total</t>
  </si>
  <si>
    <t>of which 19+</t>
  </si>
  <si>
    <t>Advanced Level Apprenticeship</t>
  </si>
  <si>
    <t>Higher Apprenticeship</t>
  </si>
  <si>
    <t>-</t>
  </si>
  <si>
    <t>All Apprenticeships</t>
  </si>
  <si>
    <t>2012/13 shift from 2011/12</t>
  </si>
  <si>
    <t>25+ apprenticeship starts have increased 56k to 230k (was not fundable before 2007/08)</t>
  </si>
  <si>
    <t>19-24 apprenticeship starts have increased from 85k to 165k</t>
  </si>
  <si>
    <t>16-18 apprenticeship starts have increased from 99k to 115k</t>
  </si>
  <si>
    <t>Between 2008/09 and 2012/13</t>
  </si>
  <si>
    <t>% of total in 2012/13</t>
  </si>
  <si>
    <t>Source: FE and Skills SFR: http://tinyurl.com/ma9lran</t>
  </si>
  <si>
    <t>2012/13 Aug-Apr
(provisional)</t>
  </si>
  <si>
    <t>2013/14 Aug-Apr
(provisional)*</t>
  </si>
  <si>
    <t>* SFR last June: http://tinyurl.com/od4qeer</t>
  </si>
  <si>
    <t>impact of u-turn on FE loan policy for apprenticeships</t>
  </si>
  <si>
    <t>currently 13% down on same period last year</t>
  </si>
  <si>
    <t>Produced by Nick Linford, editor at Academies Week</t>
  </si>
  <si>
    <t>Age Apprenticeship Programme Starts by Age</t>
  </si>
  <si>
    <t xml:space="preserve">Note: Apprentices have to be employed, so demand requires </t>
  </si>
  <si>
    <t>employers wanting their own stafff to be apprentices</t>
  </si>
  <si>
    <t>or recruiting staff as apprentices. Current government</t>
  </si>
  <si>
    <t>reform is to introduce mandatory cash fees for employers by 2017,</t>
  </si>
  <si>
    <t>so how will this impact on employer demand?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</si>
</sst>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_-;\-* #,##0.00_-;_-* &quot;-&quot;??_-;_-@_-"/>
    <numFmt numFmtId="166" formatCode="_-[$€-2]* #,##0.00_-;\-[$€-2]* #,##0.00_-;_-[$€-2]* &quot;-&quot;??_-"/>
    <numFmt numFmtId="167" formatCode="0.0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9"/>
      <name val="Arial"/>
      <family val="2"/>
    </font>
    <font>
      <sz val="11"/>
      <color indexed="20"/>
      <name val="Calibri"/>
      <family val="2"/>
    </font>
    <font>
      <sz val="12"/>
      <color indexed="20"/>
      <name val="Arial"/>
      <family val="2"/>
    </font>
    <font>
      <b/>
      <sz val="11"/>
      <color indexed="52"/>
      <name val="Calibri"/>
      <family val="2"/>
    </font>
    <font>
      <b/>
      <sz val="12"/>
      <color indexed="52"/>
      <name val="Arial"/>
      <family val="2"/>
    </font>
    <font>
      <b/>
      <sz val="11"/>
      <color indexed="9"/>
      <name val="Calibri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CG Times"/>
      <family val="1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2"/>
      <color indexed="23"/>
      <name val="Arial"/>
      <family val="2"/>
    </font>
    <font>
      <sz val="12"/>
      <color indexed="62"/>
      <name val="Arial"/>
      <family val="2"/>
    </font>
    <font>
      <sz val="11"/>
      <color indexed="17"/>
      <name val="Calibri"/>
      <family val="2"/>
    </font>
    <font>
      <sz val="12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u/>
      <sz val="8.5"/>
      <color indexed="12"/>
      <name val="Arial"/>
      <family val="2"/>
    </font>
    <font>
      <u/>
      <sz val="12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52"/>
      <name val="Arial"/>
      <family val="2"/>
    </font>
    <font>
      <sz val="11"/>
      <color indexed="60"/>
      <name val="Calibri"/>
      <family val="2"/>
    </font>
    <font>
      <sz val="12"/>
      <color indexed="60"/>
      <name val="Arial"/>
      <family val="2"/>
    </font>
    <font>
      <sz val="9"/>
      <name val="Times New Roman"/>
      <family val="1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8"/>
      <color indexed="8"/>
      <name val="Cambria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Times New Roman"/>
      <family val="1"/>
    </font>
    <font>
      <sz val="8"/>
      <name val="Arial"/>
      <family val="2"/>
    </font>
    <font>
      <sz val="11"/>
      <color indexed="10"/>
      <name val="Calibri"/>
      <family val="2"/>
    </font>
    <font>
      <sz val="12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9"/>
      </right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 style="thin">
        <color indexed="64"/>
      </top>
      <bottom/>
      <diagonal/>
    </border>
    <border>
      <left style="medium">
        <color indexed="9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8">
    <xf numFmtId="0" fontId="0" fillId="0" borderId="0"/>
    <xf numFmtId="0" fontId="3" fillId="0" borderId="0"/>
    <xf numFmtId="165" fontId="6" fillId="0" borderId="0" applyFont="0" applyFill="0" applyBorder="0" applyAlignment="0" applyProtection="0"/>
    <xf numFmtId="0" fontId="6" fillId="0" borderId="0"/>
    <xf numFmtId="0" fontId="3" fillId="0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2" fillId="23" borderId="15" applyNumberFormat="0" applyAlignment="0" applyProtection="0"/>
    <xf numFmtId="0" fontId="13" fillId="23" borderId="15" applyNumberFormat="0" applyAlignment="0" applyProtection="0"/>
    <xf numFmtId="0" fontId="12" fillId="23" borderId="15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4" fillId="24" borderId="16" applyNumberFormat="0" applyAlignment="0" applyProtection="0"/>
    <xf numFmtId="0" fontId="15" fillId="24" borderId="16" applyNumberFormat="0" applyAlignment="0" applyProtection="0"/>
    <xf numFmtId="0" fontId="14" fillId="24" borderId="16" applyNumberFormat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7" fillId="0" borderId="0">
      <alignment horizontal="left"/>
      <protection hidden="1"/>
    </xf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3" fontId="21" fillId="0" borderId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5" fillId="0" borderId="17" applyNumberFormat="0" applyFill="0" applyAlignment="0" applyProtection="0"/>
    <xf numFmtId="0" fontId="24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 applyNumberFormat="0" applyFill="0" applyAlignment="0" applyProtection="0"/>
    <xf numFmtId="0" fontId="26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10" borderId="15" applyNumberFormat="0" applyAlignment="0" applyProtection="0"/>
    <xf numFmtId="0" fontId="32" fillId="10" borderId="15" applyNumberFormat="0" applyAlignment="0" applyProtection="0"/>
    <xf numFmtId="0" fontId="32" fillId="10" borderId="15" applyNumberFormat="0" applyAlignment="0" applyProtection="0"/>
    <xf numFmtId="0" fontId="32" fillId="10" borderId="15" applyNumberFormat="0" applyAlignment="0" applyProtection="0"/>
    <xf numFmtId="0" fontId="32" fillId="10" borderId="15" applyNumberFormat="0" applyAlignment="0" applyProtection="0"/>
    <xf numFmtId="0" fontId="32" fillId="10" borderId="15" applyNumberFormat="0" applyAlignment="0" applyProtection="0"/>
    <xf numFmtId="0" fontId="21" fillId="10" borderId="15" applyNumberFormat="0" applyAlignment="0" applyProtection="0"/>
    <xf numFmtId="0" fontId="32" fillId="10" borderId="15" applyNumberFormat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4" fillId="0" borderId="20" applyNumberFormat="0" applyFill="0" applyAlignment="0" applyProtection="0"/>
    <xf numFmtId="0" fontId="33" fillId="0" borderId="20" applyNumberFormat="0" applyFill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6" fillId="27" borderId="0" applyNumberFormat="0" applyBorder="0" applyAlignment="0" applyProtection="0"/>
    <xf numFmtId="0" fontId="35" fillId="2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6" fillId="0" borderId="0"/>
    <xf numFmtId="0" fontId="3" fillId="0" borderId="0"/>
    <xf numFmtId="0" fontId="7" fillId="0" borderId="0"/>
    <xf numFmtId="0" fontId="7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 applyNumberFormat="0" applyFill="0" applyBorder="0" applyAlignment="0" applyProtection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7" fillId="0" borderId="0">
      <alignment horizontal="left"/>
    </xf>
    <xf numFmtId="0" fontId="5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5" fillId="28" borderId="21" applyNumberFormat="0" applyFont="0" applyAlignment="0" applyProtection="0"/>
    <xf numFmtId="0" fontId="7" fillId="28" borderId="21" applyNumberFormat="0" applyFont="0" applyAlignment="0" applyProtection="0"/>
    <xf numFmtId="0" fontId="7" fillId="28" borderId="21" applyNumberFormat="0" applyFon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8" fillId="23" borderId="22" applyNumberFormat="0" applyAlignment="0" applyProtection="0"/>
    <xf numFmtId="0" fontId="39" fillId="23" borderId="22" applyNumberFormat="0" applyAlignment="0" applyProtection="0"/>
    <xf numFmtId="0" fontId="38" fillId="23" borderId="22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18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24">
      <alignment horizontal="left"/>
    </xf>
    <xf numFmtId="0" fontId="44" fillId="0" borderId="0"/>
    <xf numFmtId="167" fontId="44" fillId="0" borderId="0"/>
    <xf numFmtId="0" fontId="44" fillId="0" borderId="0"/>
    <xf numFmtId="0" fontId="44" fillId="0" borderId="0"/>
    <xf numFmtId="0" fontId="44" fillId="0" borderId="0"/>
    <xf numFmtId="167" fontId="44" fillId="0" borderId="0"/>
    <xf numFmtId="167" fontId="44" fillId="0" borderId="0"/>
    <xf numFmtId="167" fontId="44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8" borderId="21" applyNumberFormat="0" applyFont="0" applyAlignment="0" applyProtection="0"/>
  </cellStyleXfs>
  <cellXfs count="87">
    <xf numFmtId="0" fontId="0" fillId="0" borderId="0" xfId="0"/>
    <xf numFmtId="0" fontId="4" fillId="2" borderId="1" xfId="1" applyFont="1" applyFill="1" applyBorder="1" applyAlignment="1">
      <alignment horizontal="left" vertical="top"/>
    </xf>
    <xf numFmtId="0" fontId="4" fillId="2" borderId="2" xfId="1" applyFont="1" applyFill="1" applyBorder="1" applyAlignment="1">
      <alignment vertical="top"/>
    </xf>
    <xf numFmtId="0" fontId="4" fillId="2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 vertical="top"/>
    </xf>
    <xf numFmtId="0" fontId="4" fillId="2" borderId="5" xfId="1" applyFont="1" applyFill="1" applyBorder="1" applyAlignment="1">
      <alignment vertical="top"/>
    </xf>
    <xf numFmtId="3" fontId="4" fillId="2" borderId="6" xfId="1" applyNumberFormat="1" applyFont="1" applyFill="1" applyBorder="1" applyAlignment="1">
      <alignment horizontal="center" wrapText="1"/>
    </xf>
    <xf numFmtId="3" fontId="4" fillId="2" borderId="0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top"/>
    </xf>
    <xf numFmtId="0" fontId="3" fillId="2" borderId="0" xfId="1" applyFont="1" applyFill="1" applyBorder="1"/>
    <xf numFmtId="3" fontId="3" fillId="3" borderId="7" xfId="1" applyNumberFormat="1" applyFont="1" applyFill="1" applyBorder="1" applyAlignment="1">
      <alignment horizontal="right"/>
    </xf>
    <xf numFmtId="3" fontId="3" fillId="3" borderId="8" xfId="1" applyNumberFormat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/>
    </xf>
    <xf numFmtId="0" fontId="3" fillId="2" borderId="0" xfId="1" applyFont="1" applyFill="1" applyBorder="1" applyAlignment="1">
      <alignment horizontal="left" vertical="top"/>
    </xf>
    <xf numFmtId="3" fontId="3" fillId="3" borderId="9" xfId="1" applyNumberFormat="1" applyFont="1" applyFill="1" applyBorder="1" applyAlignment="1">
      <alignment horizontal="right"/>
    </xf>
    <xf numFmtId="3" fontId="3" fillId="3" borderId="3" xfId="1" applyNumberFormat="1" applyFont="1" applyFill="1" applyBorder="1" applyAlignment="1">
      <alignment horizontal="right"/>
    </xf>
    <xf numFmtId="3" fontId="3" fillId="2" borderId="0" xfId="1" applyNumberFormat="1" applyFont="1" applyFill="1" applyBorder="1" applyAlignment="1">
      <alignment horizontal="right"/>
    </xf>
    <xf numFmtId="0" fontId="4" fillId="2" borderId="10" xfId="1" applyFont="1" applyFill="1" applyBorder="1"/>
    <xf numFmtId="3" fontId="4" fillId="3" borderId="11" xfId="1" applyNumberFormat="1" applyFont="1" applyFill="1" applyBorder="1" applyAlignment="1">
      <alignment horizontal="right"/>
    </xf>
    <xf numFmtId="3" fontId="4" fillId="3" borderId="12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  <xf numFmtId="0" fontId="3" fillId="2" borderId="4" xfId="1" applyFont="1" applyFill="1" applyBorder="1" applyAlignment="1">
      <alignment horizontal="left" vertical="top"/>
    </xf>
    <xf numFmtId="0" fontId="3" fillId="2" borderId="10" xfId="1" applyFont="1" applyFill="1" applyBorder="1" applyAlignment="1">
      <alignment horizontal="left" indent="1"/>
    </xf>
    <xf numFmtId="3" fontId="3" fillId="3" borderId="11" xfId="1" applyNumberFormat="1" applyFont="1" applyFill="1" applyBorder="1" applyAlignment="1">
      <alignment horizontal="right"/>
    </xf>
    <xf numFmtId="3" fontId="3" fillId="3" borderId="12" xfId="1" applyNumberFormat="1" applyFont="1" applyFill="1" applyBorder="1" applyAlignment="1">
      <alignment horizontal="right"/>
    </xf>
    <xf numFmtId="3" fontId="3" fillId="2" borderId="10" xfId="1" applyNumberFormat="1" applyFont="1" applyFill="1" applyBorder="1" applyAlignment="1">
      <alignment horizontal="right"/>
    </xf>
    <xf numFmtId="0" fontId="3" fillId="2" borderId="13" xfId="1" applyFont="1" applyFill="1" applyBorder="1"/>
    <xf numFmtId="0" fontId="4" fillId="2" borderId="0" xfId="1" applyFont="1" applyFill="1" applyBorder="1" applyAlignment="1">
      <alignment horizontal="center"/>
    </xf>
    <xf numFmtId="9" fontId="0" fillId="0" borderId="0" xfId="0" applyNumberFormat="1"/>
    <xf numFmtId="0" fontId="4" fillId="2" borderId="0" xfId="1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right"/>
    </xf>
    <xf numFmtId="9" fontId="3" fillId="2" borderId="0" xfId="1" applyNumberFormat="1" applyFont="1" applyFill="1" applyBorder="1" applyAlignment="1">
      <alignment horizontal="right"/>
    </xf>
    <xf numFmtId="9" fontId="4" fillId="2" borderId="10" xfId="1" applyNumberFormat="1" applyFont="1" applyFill="1" applyBorder="1" applyAlignment="1">
      <alignment horizontal="right"/>
    </xf>
    <xf numFmtId="9" fontId="3" fillId="2" borderId="10" xfId="1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3" fontId="3" fillId="3" borderId="0" xfId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>
      <alignment horizontal="right"/>
    </xf>
    <xf numFmtId="3" fontId="3" fillId="3" borderId="10" xfId="1" applyNumberFormat="1" applyFont="1" applyFill="1" applyBorder="1" applyAlignment="1">
      <alignment horizontal="right"/>
    </xf>
    <xf numFmtId="0" fontId="0" fillId="0" borderId="0" xfId="0" applyBorder="1"/>
    <xf numFmtId="164" fontId="3" fillId="2" borderId="0" xfId="1" applyNumberFormat="1" applyFont="1" applyFill="1" applyBorder="1" applyAlignment="1">
      <alignment horizontal="right"/>
    </xf>
    <xf numFmtId="0" fontId="1" fillId="0" borderId="0" xfId="0" applyFont="1"/>
    <xf numFmtId="0" fontId="0" fillId="0" borderId="14" xfId="0" applyBorder="1" applyAlignment="1">
      <alignment horizontal="center" wrapText="1"/>
    </xf>
    <xf numFmtId="9" fontId="0" fillId="0" borderId="14" xfId="0" applyNumberFormat="1" applyBorder="1" applyAlignment="1">
      <alignment horizontal="center"/>
    </xf>
    <xf numFmtId="0" fontId="3" fillId="2" borderId="14" xfId="1" applyFont="1" applyFill="1" applyBorder="1"/>
    <xf numFmtId="0" fontId="0" fillId="0" borderId="0" xfId="0" applyAlignment="1">
      <alignment horizontal="left" vertical="top" wrapText="1"/>
    </xf>
    <xf numFmtId="0" fontId="4" fillId="2" borderId="5" xfId="1" applyFont="1" applyFill="1" applyBorder="1" applyAlignment="1"/>
    <xf numFmtId="3" fontId="3" fillId="4" borderId="0" xfId="2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horizontal="center" wrapText="1"/>
    </xf>
    <xf numFmtId="3" fontId="3" fillId="3" borderId="9" xfId="2" applyNumberFormat="1" applyFont="1" applyFill="1" applyBorder="1" applyAlignment="1">
      <alignment horizontal="right"/>
    </xf>
    <xf numFmtId="3" fontId="4" fillId="3" borderId="11" xfId="2" applyNumberFormat="1" applyFont="1" applyFill="1" applyBorder="1" applyAlignment="1">
      <alignment horizontal="right"/>
    </xf>
    <xf numFmtId="3" fontId="3" fillId="3" borderId="11" xfId="2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vertical="top"/>
    </xf>
    <xf numFmtId="0" fontId="0" fillId="0" borderId="30" xfId="0" applyBorder="1"/>
    <xf numFmtId="0" fontId="0" fillId="0" borderId="4" xfId="0" applyBorder="1"/>
    <xf numFmtId="9" fontId="0" fillId="0" borderId="4" xfId="0" applyNumberFormat="1" applyBorder="1"/>
    <xf numFmtId="0" fontId="0" fillId="0" borderId="29" xfId="0" applyFill="1" applyBorder="1"/>
    <xf numFmtId="0" fontId="0" fillId="0" borderId="27" xfId="0" applyFill="1" applyBorder="1"/>
    <xf numFmtId="0" fontId="0" fillId="0" borderId="28" xfId="0" applyBorder="1"/>
    <xf numFmtId="9" fontId="0" fillId="0" borderId="0" xfId="0" applyNumberFormat="1" applyBorder="1"/>
    <xf numFmtId="0" fontId="0" fillId="0" borderId="27" xfId="0" applyBorder="1"/>
    <xf numFmtId="0" fontId="0" fillId="0" borderId="26" xfId="0" applyBorder="1"/>
    <xf numFmtId="0" fontId="0" fillId="0" borderId="1" xfId="0" applyBorder="1"/>
    <xf numFmtId="9" fontId="0" fillId="0" borderId="1" xfId="0" applyNumberFormat="1" applyBorder="1"/>
    <xf numFmtId="0" fontId="0" fillId="0" borderId="25" xfId="0" applyBorder="1"/>
    <xf numFmtId="9" fontId="52" fillId="2" borderId="10" xfId="1" applyNumberFormat="1" applyFont="1" applyFill="1" applyBorder="1" applyAlignment="1">
      <alignment horizontal="right"/>
    </xf>
    <xf numFmtId="0" fontId="2" fillId="0" borderId="0" xfId="0" applyFont="1"/>
    <xf numFmtId="3" fontId="52" fillId="2" borderId="10" xfId="1" applyNumberFormat="1" applyFont="1" applyFill="1" applyBorder="1" applyAlignment="1">
      <alignment horizontal="right"/>
    </xf>
    <xf numFmtId="3" fontId="52" fillId="3" borderId="10" xfId="1" applyNumberFormat="1" applyFont="1" applyFill="1" applyBorder="1" applyAlignment="1">
      <alignment horizontal="right"/>
    </xf>
    <xf numFmtId="3" fontId="52" fillId="3" borderId="12" xfId="1" applyNumberFormat="1" applyFont="1" applyFill="1" applyBorder="1" applyAlignment="1">
      <alignment horizontal="right"/>
    </xf>
    <xf numFmtId="3" fontId="52" fillId="3" borderId="11" xfId="1" applyNumberFormat="1" applyFont="1" applyFill="1" applyBorder="1" applyAlignment="1">
      <alignment horizontal="right"/>
    </xf>
    <xf numFmtId="0" fontId="52" fillId="2" borderId="10" xfId="1" applyFont="1" applyFill="1" applyBorder="1" applyAlignment="1">
      <alignment horizontal="left" indent="1"/>
    </xf>
    <xf numFmtId="0" fontId="51" fillId="0" borderId="0" xfId="0" applyFont="1" applyBorder="1"/>
    <xf numFmtId="0" fontId="50" fillId="0" borderId="0" xfId="0" applyFont="1"/>
    <xf numFmtId="0" fontId="49" fillId="0" borderId="0" xfId="0" applyFont="1"/>
    <xf numFmtId="0" fontId="48" fillId="0" borderId="0" xfId="0" applyFont="1"/>
    <xf numFmtId="9" fontId="48" fillId="0" borderId="0" xfId="0" applyNumberFormat="1" applyFont="1"/>
    <xf numFmtId="0" fontId="47" fillId="0" borderId="0" xfId="0" applyFont="1"/>
    <xf numFmtId="9" fontId="3" fillId="3" borderId="11" xfId="2" applyNumberFormat="1" applyFont="1" applyFill="1" applyBorder="1" applyAlignment="1">
      <alignment horizontal="right"/>
    </xf>
    <xf numFmtId="9" fontId="4" fillId="3" borderId="11" xfId="2" applyNumberFormat="1" applyFont="1" applyFill="1" applyBorder="1" applyAlignment="1">
      <alignment horizontal="right"/>
    </xf>
    <xf numFmtId="9" fontId="3" fillId="3" borderId="9" xfId="2" applyNumberFormat="1" applyFont="1" applyFill="1" applyBorder="1" applyAlignment="1">
      <alignment horizontal="right"/>
    </xf>
    <xf numFmtId="9" fontId="3" fillId="4" borderId="0" xfId="2" applyNumberFormat="1" applyFont="1" applyFill="1" applyBorder="1" applyAlignment="1">
      <alignment horizontal="right"/>
    </xf>
    <xf numFmtId="3" fontId="3" fillId="2" borderId="11" xfId="1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horizontal="center" wrapText="1"/>
    </xf>
    <xf numFmtId="3" fontId="3" fillId="2" borderId="7" xfId="1" applyNumberFormat="1" applyFill="1" applyBorder="1" applyAlignment="1">
      <alignment horizontal="right"/>
    </xf>
    <xf numFmtId="3" fontId="3" fillId="2" borderId="9" xfId="1" applyNumberForma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</cellXfs>
  <cellStyles count="558">
    <cellStyle name="20% - Accent1 2" xfId="6"/>
    <cellStyle name="20% - Accent1 2 2" xfId="7"/>
    <cellStyle name="20% - Accent1 2 2 2" xfId="8"/>
    <cellStyle name="20% - Accent1 2 2_Analysis File Template" xfId="9"/>
    <cellStyle name="20% - Accent1 2 3" xfId="10"/>
    <cellStyle name="20% - Accent1 2 3 2" xfId="11"/>
    <cellStyle name="20% - Accent1 2 3_Analysis File Template" xfId="12"/>
    <cellStyle name="20% - Accent1 2 4" xfId="13"/>
    <cellStyle name="20% - Accent1 2_All_SFR_Tables" xfId="14"/>
    <cellStyle name="20% - Accent1 3" xfId="15"/>
    <cellStyle name="20% - Accent1 3 2" xfId="16"/>
    <cellStyle name="20% - Accent1 3_Analysis File Template" xfId="17"/>
    <cellStyle name="20% - Accent1 4" xfId="18"/>
    <cellStyle name="20% - Accent1 5" xfId="19"/>
    <cellStyle name="20% - Accent1 6" xfId="20"/>
    <cellStyle name="20% - Accent1 7" xfId="21"/>
    <cellStyle name="20% - Accent1 8" xfId="5"/>
    <cellStyle name="20% - Accent2 2" xfId="23"/>
    <cellStyle name="20% - Accent2 2 2" xfId="24"/>
    <cellStyle name="20% - Accent2 2 2 2" xfId="25"/>
    <cellStyle name="20% - Accent2 2 2_Analysis File Template" xfId="26"/>
    <cellStyle name="20% - Accent2 2 3" xfId="27"/>
    <cellStyle name="20% - Accent2 2 3 2" xfId="28"/>
    <cellStyle name="20% - Accent2 2 3_Analysis File Template" xfId="29"/>
    <cellStyle name="20% - Accent2 2 4" xfId="30"/>
    <cellStyle name="20% - Accent2 2_All_SFR_Tables" xfId="31"/>
    <cellStyle name="20% - Accent2 3" xfId="32"/>
    <cellStyle name="20% - Accent2 3 2" xfId="33"/>
    <cellStyle name="20% - Accent2 3_Analysis File Template" xfId="34"/>
    <cellStyle name="20% - Accent2 4" xfId="35"/>
    <cellStyle name="20% - Accent2 5" xfId="36"/>
    <cellStyle name="20% - Accent2 6" xfId="37"/>
    <cellStyle name="20% - Accent2 7" xfId="38"/>
    <cellStyle name="20% - Accent2 8" xfId="22"/>
    <cellStyle name="20% - Accent3 2" xfId="40"/>
    <cellStyle name="20% - Accent3 2 2" xfId="41"/>
    <cellStyle name="20% - Accent3 2 2 2" xfId="42"/>
    <cellStyle name="20% - Accent3 2 2_Analysis File Template" xfId="43"/>
    <cellStyle name="20% - Accent3 2 3" xfId="44"/>
    <cellStyle name="20% - Accent3 2 3 2" xfId="45"/>
    <cellStyle name="20% - Accent3 2 3_Analysis File Template" xfId="46"/>
    <cellStyle name="20% - Accent3 2 4" xfId="47"/>
    <cellStyle name="20% - Accent3 2_All_SFR_Tables" xfId="48"/>
    <cellStyle name="20% - Accent3 3" xfId="49"/>
    <cellStyle name="20% - Accent3 3 2" xfId="50"/>
    <cellStyle name="20% - Accent3 3_Analysis File Template" xfId="51"/>
    <cellStyle name="20% - Accent3 4" xfId="52"/>
    <cellStyle name="20% - Accent3 5" xfId="53"/>
    <cellStyle name="20% - Accent3 6" xfId="54"/>
    <cellStyle name="20% - Accent3 7" xfId="55"/>
    <cellStyle name="20% - Accent3 8" xfId="39"/>
    <cellStyle name="20% - Accent4 2" xfId="57"/>
    <cellStyle name="20% - Accent4 2 2" xfId="58"/>
    <cellStyle name="20% - Accent4 2 2 2" xfId="59"/>
    <cellStyle name="20% - Accent4 2 2_Analysis File Template" xfId="60"/>
    <cellStyle name="20% - Accent4 2 3" xfId="61"/>
    <cellStyle name="20% - Accent4 2 3 2" xfId="62"/>
    <cellStyle name="20% - Accent4 2 3_Analysis File Template" xfId="63"/>
    <cellStyle name="20% - Accent4 2 4" xfId="64"/>
    <cellStyle name="20% - Accent4 2_All_SFR_Tables" xfId="65"/>
    <cellStyle name="20% - Accent4 3" xfId="66"/>
    <cellStyle name="20% - Accent4 3 2" xfId="67"/>
    <cellStyle name="20% - Accent4 3_Analysis File Template" xfId="68"/>
    <cellStyle name="20% - Accent4 4" xfId="69"/>
    <cellStyle name="20% - Accent4 5" xfId="70"/>
    <cellStyle name="20% - Accent4 6" xfId="71"/>
    <cellStyle name="20% - Accent4 7" xfId="72"/>
    <cellStyle name="20% - Accent4 8" xfId="56"/>
    <cellStyle name="20% - Accent5 2" xfId="74"/>
    <cellStyle name="20% - Accent5 2 2" xfId="75"/>
    <cellStyle name="20% - Accent5 2 2 2" xfId="76"/>
    <cellStyle name="20% - Accent5 2 2_Analysis File Template" xfId="77"/>
    <cellStyle name="20% - Accent5 2 3" xfId="78"/>
    <cellStyle name="20% - Accent5 2 3 2" xfId="79"/>
    <cellStyle name="20% - Accent5 2 3_Analysis File Template" xfId="80"/>
    <cellStyle name="20% - Accent5 2 4" xfId="81"/>
    <cellStyle name="20% - Accent5 2_All_SFR_Tables" xfId="82"/>
    <cellStyle name="20% - Accent5 3" xfId="83"/>
    <cellStyle name="20% - Accent5 3 2" xfId="84"/>
    <cellStyle name="20% - Accent5 3_Analysis File Template" xfId="85"/>
    <cellStyle name="20% - Accent5 4" xfId="86"/>
    <cellStyle name="20% - Accent5 5" xfId="87"/>
    <cellStyle name="20% - Accent5 6" xfId="88"/>
    <cellStyle name="20% - Accent5 7" xfId="89"/>
    <cellStyle name="20% - Accent5 8" xfId="73"/>
    <cellStyle name="20% - Accent6 2" xfId="91"/>
    <cellStyle name="20% - Accent6 2 2" xfId="92"/>
    <cellStyle name="20% - Accent6 2 2 2" xfId="93"/>
    <cellStyle name="20% - Accent6 2 2_Analysis File Template" xfId="94"/>
    <cellStyle name="20% - Accent6 2 3" xfId="95"/>
    <cellStyle name="20% - Accent6 2 3 2" xfId="96"/>
    <cellStyle name="20% - Accent6 2 3_Analysis File Template" xfId="97"/>
    <cellStyle name="20% - Accent6 2 4" xfId="98"/>
    <cellStyle name="20% - Accent6 2_All_SFR_Tables" xfId="99"/>
    <cellStyle name="20% - Accent6 3" xfId="100"/>
    <cellStyle name="20% - Accent6 3 2" xfId="101"/>
    <cellStyle name="20% - Accent6 3_Analysis File Template" xfId="102"/>
    <cellStyle name="20% - Accent6 4" xfId="103"/>
    <cellStyle name="20% - Accent6 5" xfId="104"/>
    <cellStyle name="20% - Accent6 6" xfId="105"/>
    <cellStyle name="20% - Accent6 7" xfId="106"/>
    <cellStyle name="20% - Accent6 8" xfId="90"/>
    <cellStyle name="40% - Accent1 2" xfId="108"/>
    <cellStyle name="40% - Accent1 2 2" xfId="109"/>
    <cellStyle name="40% - Accent1 2 2 2" xfId="110"/>
    <cellStyle name="40% - Accent1 2 2_Analysis File Template" xfId="111"/>
    <cellStyle name="40% - Accent1 2 3" xfId="112"/>
    <cellStyle name="40% - Accent1 2 3 2" xfId="113"/>
    <cellStyle name="40% - Accent1 2 3_Analysis File Template" xfId="114"/>
    <cellStyle name="40% - Accent1 2 4" xfId="115"/>
    <cellStyle name="40% - Accent1 2_All_SFR_Tables" xfId="116"/>
    <cellStyle name="40% - Accent1 3" xfId="117"/>
    <cellStyle name="40% - Accent1 3 2" xfId="118"/>
    <cellStyle name="40% - Accent1 3_Analysis File Template" xfId="119"/>
    <cellStyle name="40% - Accent1 4" xfId="120"/>
    <cellStyle name="40% - Accent1 5" xfId="121"/>
    <cellStyle name="40% - Accent1 6" xfId="122"/>
    <cellStyle name="40% - Accent1 7" xfId="123"/>
    <cellStyle name="40% - Accent1 8" xfId="107"/>
    <cellStyle name="40% - Accent2 2" xfId="125"/>
    <cellStyle name="40% - Accent2 2 2" xfId="126"/>
    <cellStyle name="40% - Accent2 2 2 2" xfId="127"/>
    <cellStyle name="40% - Accent2 2 2_Analysis File Template" xfId="128"/>
    <cellStyle name="40% - Accent2 2 3" xfId="129"/>
    <cellStyle name="40% - Accent2 2 3 2" xfId="130"/>
    <cellStyle name="40% - Accent2 2 3_Analysis File Template" xfId="131"/>
    <cellStyle name="40% - Accent2 2 4" xfId="132"/>
    <cellStyle name="40% - Accent2 2_All_SFR_Tables" xfId="133"/>
    <cellStyle name="40% - Accent2 3" xfId="134"/>
    <cellStyle name="40% - Accent2 3 2" xfId="135"/>
    <cellStyle name="40% - Accent2 3_Analysis File Template" xfId="136"/>
    <cellStyle name="40% - Accent2 4" xfId="137"/>
    <cellStyle name="40% - Accent2 5" xfId="138"/>
    <cellStyle name="40% - Accent2 6" xfId="139"/>
    <cellStyle name="40% - Accent2 7" xfId="140"/>
    <cellStyle name="40% - Accent2 8" xfId="124"/>
    <cellStyle name="40% - Accent3 2" xfId="142"/>
    <cellStyle name="40% - Accent3 2 2" xfId="143"/>
    <cellStyle name="40% - Accent3 2 2 2" xfId="144"/>
    <cellStyle name="40% - Accent3 2 2_Analysis File Template" xfId="145"/>
    <cellStyle name="40% - Accent3 2 3" xfId="146"/>
    <cellStyle name="40% - Accent3 2 3 2" xfId="147"/>
    <cellStyle name="40% - Accent3 2 3_Analysis File Template" xfId="148"/>
    <cellStyle name="40% - Accent3 2 4" xfId="149"/>
    <cellStyle name="40% - Accent3 2_All_SFR_Tables" xfId="150"/>
    <cellStyle name="40% - Accent3 3" xfId="151"/>
    <cellStyle name="40% - Accent3 3 2" xfId="152"/>
    <cellStyle name="40% - Accent3 3_Analysis File Template" xfId="153"/>
    <cellStyle name="40% - Accent3 4" xfId="154"/>
    <cellStyle name="40% - Accent3 5" xfId="155"/>
    <cellStyle name="40% - Accent3 6" xfId="156"/>
    <cellStyle name="40% - Accent3 7" xfId="157"/>
    <cellStyle name="40% - Accent3 8" xfId="141"/>
    <cellStyle name="40% - Accent4 2" xfId="159"/>
    <cellStyle name="40% - Accent4 2 2" xfId="160"/>
    <cellStyle name="40% - Accent4 2 2 2" xfId="161"/>
    <cellStyle name="40% - Accent4 2 2_Analysis File Template" xfId="162"/>
    <cellStyle name="40% - Accent4 2 3" xfId="163"/>
    <cellStyle name="40% - Accent4 2 3 2" xfId="164"/>
    <cellStyle name="40% - Accent4 2 3_Analysis File Template" xfId="165"/>
    <cellStyle name="40% - Accent4 2 4" xfId="166"/>
    <cellStyle name="40% - Accent4 2_All_SFR_Tables" xfId="167"/>
    <cellStyle name="40% - Accent4 3" xfId="168"/>
    <cellStyle name="40% - Accent4 3 2" xfId="169"/>
    <cellStyle name="40% - Accent4 3_Analysis File Template" xfId="170"/>
    <cellStyle name="40% - Accent4 4" xfId="171"/>
    <cellStyle name="40% - Accent4 5" xfId="172"/>
    <cellStyle name="40% - Accent4 6" xfId="173"/>
    <cellStyle name="40% - Accent4 7" xfId="174"/>
    <cellStyle name="40% - Accent4 8" xfId="158"/>
    <cellStyle name="40% - Accent5 2" xfId="176"/>
    <cellStyle name="40% - Accent5 2 2" xfId="177"/>
    <cellStyle name="40% - Accent5 2 2 2" xfId="178"/>
    <cellStyle name="40% - Accent5 2 2_Analysis File Template" xfId="179"/>
    <cellStyle name="40% - Accent5 2 3" xfId="180"/>
    <cellStyle name="40% - Accent5 2 3 2" xfId="181"/>
    <cellStyle name="40% - Accent5 2 3_Analysis File Template" xfId="182"/>
    <cellStyle name="40% - Accent5 2 4" xfId="183"/>
    <cellStyle name="40% - Accent5 2_All_SFR_Tables" xfId="184"/>
    <cellStyle name="40% - Accent5 3" xfId="185"/>
    <cellStyle name="40% - Accent5 3 2" xfId="186"/>
    <cellStyle name="40% - Accent5 3_Analysis File Template" xfId="187"/>
    <cellStyle name="40% - Accent5 4" xfId="188"/>
    <cellStyle name="40% - Accent5 5" xfId="189"/>
    <cellStyle name="40% - Accent5 6" xfId="190"/>
    <cellStyle name="40% - Accent5 7" xfId="191"/>
    <cellStyle name="40% - Accent5 8" xfId="175"/>
    <cellStyle name="40% - Accent6 2" xfId="193"/>
    <cellStyle name="40% - Accent6 2 2" xfId="194"/>
    <cellStyle name="40% - Accent6 2 2 2" xfId="195"/>
    <cellStyle name="40% - Accent6 2 2_Analysis File Template" xfId="196"/>
    <cellStyle name="40% - Accent6 2 3" xfId="197"/>
    <cellStyle name="40% - Accent6 2 3 2" xfId="198"/>
    <cellStyle name="40% - Accent6 2 3_Analysis File Template" xfId="199"/>
    <cellStyle name="40% - Accent6 2 4" xfId="200"/>
    <cellStyle name="40% - Accent6 2_All_SFR_Tables" xfId="201"/>
    <cellStyle name="40% - Accent6 3" xfId="202"/>
    <cellStyle name="40% - Accent6 3 2" xfId="203"/>
    <cellStyle name="40% - Accent6 3_Analysis File Template" xfId="204"/>
    <cellStyle name="40% - Accent6 4" xfId="205"/>
    <cellStyle name="40% - Accent6 5" xfId="206"/>
    <cellStyle name="40% - Accent6 6" xfId="207"/>
    <cellStyle name="40% - Accent6 7" xfId="208"/>
    <cellStyle name="40% - Accent6 8" xfId="192"/>
    <cellStyle name="60% - Accent1 2" xfId="210"/>
    <cellStyle name="60% - Accent1 2 2" xfId="211"/>
    <cellStyle name="60% - Accent1 2 3" xfId="212"/>
    <cellStyle name="60% - Accent1 3" xfId="213"/>
    <cellStyle name="60% - Accent1 4" xfId="214"/>
    <cellStyle name="60% - Accent1 5" xfId="215"/>
    <cellStyle name="60% - Accent1 6" xfId="209"/>
    <cellStyle name="60% - Accent2 2" xfId="217"/>
    <cellStyle name="60% - Accent2 2 2" xfId="218"/>
    <cellStyle name="60% - Accent2 2 3" xfId="219"/>
    <cellStyle name="60% - Accent2 3" xfId="220"/>
    <cellStyle name="60% - Accent2 4" xfId="221"/>
    <cellStyle name="60% - Accent2 5" xfId="222"/>
    <cellStyle name="60% - Accent2 6" xfId="216"/>
    <cellStyle name="60% - Accent3 2" xfId="224"/>
    <cellStyle name="60% - Accent3 2 2" xfId="225"/>
    <cellStyle name="60% - Accent3 2 3" xfId="226"/>
    <cellStyle name="60% - Accent3 3" xfId="227"/>
    <cellStyle name="60% - Accent3 4" xfId="228"/>
    <cellStyle name="60% - Accent3 5" xfId="229"/>
    <cellStyle name="60% - Accent3 6" xfId="223"/>
    <cellStyle name="60% - Accent4 2" xfId="231"/>
    <cellStyle name="60% - Accent4 2 2" xfId="232"/>
    <cellStyle name="60% - Accent4 2 3" xfId="233"/>
    <cellStyle name="60% - Accent4 3" xfId="234"/>
    <cellStyle name="60% - Accent4 4" xfId="235"/>
    <cellStyle name="60% - Accent4 5" xfId="236"/>
    <cellStyle name="60% - Accent4 6" xfId="230"/>
    <cellStyle name="60% - Accent5 2" xfId="238"/>
    <cellStyle name="60% - Accent5 2 2" xfId="239"/>
    <cellStyle name="60% - Accent5 2 3" xfId="240"/>
    <cellStyle name="60% - Accent5 3" xfId="241"/>
    <cellStyle name="60% - Accent5 4" xfId="242"/>
    <cellStyle name="60% - Accent5 5" xfId="243"/>
    <cellStyle name="60% - Accent5 6" xfId="237"/>
    <cellStyle name="60% - Accent6 2" xfId="245"/>
    <cellStyle name="60% - Accent6 2 2" xfId="246"/>
    <cellStyle name="60% - Accent6 2 3" xfId="247"/>
    <cellStyle name="60% - Accent6 3" xfId="248"/>
    <cellStyle name="60% - Accent6 4" xfId="249"/>
    <cellStyle name="60% - Accent6 5" xfId="250"/>
    <cellStyle name="60% - Accent6 6" xfId="244"/>
    <cellStyle name="Accent1 2" xfId="252"/>
    <cellStyle name="Accent1 2 2" xfId="253"/>
    <cellStyle name="Accent1 2 3" xfId="254"/>
    <cellStyle name="Accent1 3" xfId="255"/>
    <cellStyle name="Accent1 4" xfId="256"/>
    <cellStyle name="Accent1 5" xfId="257"/>
    <cellStyle name="Accent1 6" xfId="251"/>
    <cellStyle name="Accent2 2" xfId="259"/>
    <cellStyle name="Accent2 2 2" xfId="260"/>
    <cellStyle name="Accent2 2 3" xfId="261"/>
    <cellStyle name="Accent2 3" xfId="262"/>
    <cellStyle name="Accent2 4" xfId="263"/>
    <cellStyle name="Accent2 5" xfId="264"/>
    <cellStyle name="Accent2 6" xfId="258"/>
    <cellStyle name="Accent3 2" xfId="266"/>
    <cellStyle name="Accent3 2 2" xfId="267"/>
    <cellStyle name="Accent3 2 3" xfId="268"/>
    <cellStyle name="Accent3 3" xfId="269"/>
    <cellStyle name="Accent3 4" xfId="270"/>
    <cellStyle name="Accent3 5" xfId="271"/>
    <cellStyle name="Accent3 6" xfId="265"/>
    <cellStyle name="Accent4 2" xfId="273"/>
    <cellStyle name="Accent4 2 2" xfId="274"/>
    <cellStyle name="Accent4 2 3" xfId="275"/>
    <cellStyle name="Accent4 3" xfId="276"/>
    <cellStyle name="Accent4 4" xfId="277"/>
    <cellStyle name="Accent4 5" xfId="278"/>
    <cellStyle name="Accent4 6" xfId="272"/>
    <cellStyle name="Accent5 2" xfId="280"/>
    <cellStyle name="Accent5 2 2" xfId="281"/>
    <cellStyle name="Accent5 2 3" xfId="282"/>
    <cellStyle name="Accent5 3" xfId="283"/>
    <cellStyle name="Accent5 4" xfId="284"/>
    <cellStyle name="Accent5 5" xfId="285"/>
    <cellStyle name="Accent5 6" xfId="279"/>
    <cellStyle name="Accent6 2" xfId="287"/>
    <cellStyle name="Accent6 2 2" xfId="288"/>
    <cellStyle name="Accent6 2 3" xfId="289"/>
    <cellStyle name="Accent6 3" xfId="290"/>
    <cellStyle name="Accent6 4" xfId="291"/>
    <cellStyle name="Accent6 5" xfId="292"/>
    <cellStyle name="Accent6 6" xfId="286"/>
    <cellStyle name="Bad 2" xfId="294"/>
    <cellStyle name="Bad 2 2" xfId="295"/>
    <cellStyle name="Bad 2 3" xfId="296"/>
    <cellStyle name="Bad 3" xfId="297"/>
    <cellStyle name="Bad 4" xfId="298"/>
    <cellStyle name="Bad 5" xfId="299"/>
    <cellStyle name="Bad 6" xfId="293"/>
    <cellStyle name="Calculation 2" xfId="301"/>
    <cellStyle name="Calculation 2 2" xfId="302"/>
    <cellStyle name="Calculation 2 3" xfId="303"/>
    <cellStyle name="Calculation 2_Analysis File Template" xfId="304"/>
    <cellStyle name="Calculation 3" xfId="305"/>
    <cellStyle name="Calculation 4" xfId="306"/>
    <cellStyle name="Calculation 5" xfId="307"/>
    <cellStyle name="Calculation 6" xfId="300"/>
    <cellStyle name="Check Cell 2" xfId="309"/>
    <cellStyle name="Check Cell 2 2" xfId="310"/>
    <cellStyle name="Check Cell 2 3" xfId="311"/>
    <cellStyle name="Check Cell 2_Analysis File Template" xfId="312"/>
    <cellStyle name="Check Cell 3" xfId="313"/>
    <cellStyle name="Check Cell 4" xfId="314"/>
    <cellStyle name="Check Cell 5" xfId="315"/>
    <cellStyle name="Check Cell 6" xfId="308"/>
    <cellStyle name="Comma 2" xfId="316"/>
    <cellStyle name="Comma 2 2" xfId="317"/>
    <cellStyle name="Comma 2 3" xfId="318"/>
    <cellStyle name="Comma 2 4" xfId="319"/>
    <cellStyle name="Comma 3" xfId="320"/>
    <cellStyle name="Comma 3 2" xfId="321"/>
    <cellStyle name="Comma 4" xfId="322"/>
    <cellStyle name="Comma 6" xfId="2"/>
    <cellStyle name="Dave1" xfId="323"/>
    <cellStyle name="Emphasis 1" xfId="324"/>
    <cellStyle name="Emphasis 2" xfId="325"/>
    <cellStyle name="Emphasis 3" xfId="326"/>
    <cellStyle name="Euro" xfId="327"/>
    <cellStyle name="Euro 2" xfId="328"/>
    <cellStyle name="Explanatory Text 2" xfId="330"/>
    <cellStyle name="Explanatory Text 2 2" xfId="331"/>
    <cellStyle name="Explanatory Text 2 3" xfId="332"/>
    <cellStyle name="Explanatory Text 3" xfId="333"/>
    <cellStyle name="Explanatory Text 4" xfId="334"/>
    <cellStyle name="Explanatory Text 5" xfId="335"/>
    <cellStyle name="Explanatory Text 6" xfId="329"/>
    <cellStyle name="Forecast_Number" xfId="336"/>
    <cellStyle name="Good 2" xfId="338"/>
    <cellStyle name="Good 2 2" xfId="339"/>
    <cellStyle name="Good 2 3" xfId="340"/>
    <cellStyle name="Good 3" xfId="341"/>
    <cellStyle name="Good 4" xfId="342"/>
    <cellStyle name="Good 5" xfId="343"/>
    <cellStyle name="Good 6" xfId="337"/>
    <cellStyle name="Heading 1 2" xfId="345"/>
    <cellStyle name="Heading 1 2 2" xfId="346"/>
    <cellStyle name="Heading 1 2 3" xfId="347"/>
    <cellStyle name="Heading 1 2_Analysis File Template" xfId="348"/>
    <cellStyle name="Heading 1 3" xfId="349"/>
    <cellStyle name="Heading 1 4" xfId="350"/>
    <cellStyle name="Heading 1 5" xfId="351"/>
    <cellStyle name="Heading 1 6" xfId="344"/>
    <cellStyle name="Heading 2 2" xfId="353"/>
    <cellStyle name="Heading 2 2 2" xfId="354"/>
    <cellStyle name="Heading 2 2 3" xfId="355"/>
    <cellStyle name="Heading 2 2_Analysis File Template" xfId="356"/>
    <cellStyle name="Heading 2 3" xfId="357"/>
    <cellStyle name="Heading 2 4" xfId="358"/>
    <cellStyle name="Heading 2 5" xfId="359"/>
    <cellStyle name="Heading 2 6" xfId="352"/>
    <cellStyle name="Heading 3 2" xfId="361"/>
    <cellStyle name="Heading 3 2 2" xfId="362"/>
    <cellStyle name="Heading 3 2 3" xfId="363"/>
    <cellStyle name="Heading 3 2_Analysis File Template" xfId="364"/>
    <cellStyle name="Heading 3 3" xfId="365"/>
    <cellStyle name="Heading 3 4" xfId="366"/>
    <cellStyle name="Heading 3 5" xfId="367"/>
    <cellStyle name="Heading 3 6" xfId="360"/>
    <cellStyle name="Heading 4 2" xfId="369"/>
    <cellStyle name="Heading 4 2 2" xfId="370"/>
    <cellStyle name="Heading 4 2 3" xfId="371"/>
    <cellStyle name="Heading 4 3" xfId="372"/>
    <cellStyle name="Heading 4 4" xfId="373"/>
    <cellStyle name="Heading 4 5" xfId="374"/>
    <cellStyle name="Heading 4 6" xfId="368"/>
    <cellStyle name="Hyperlink 2" xfId="375"/>
    <cellStyle name="Hyperlink 3" xfId="376"/>
    <cellStyle name="Input 2" xfId="378"/>
    <cellStyle name="Input 2 2" xfId="379"/>
    <cellStyle name="Input 2 3" xfId="380"/>
    <cellStyle name="Input 2_Analysis File Template" xfId="381"/>
    <cellStyle name="Input 3" xfId="382"/>
    <cellStyle name="Input 4" xfId="383"/>
    <cellStyle name="Input 5" xfId="384"/>
    <cellStyle name="Input 6" xfId="377"/>
    <cellStyle name="Linked Cell 2" xfId="386"/>
    <cellStyle name="Linked Cell 2 2" xfId="387"/>
    <cellStyle name="Linked Cell 2 3" xfId="388"/>
    <cellStyle name="Linked Cell 2_Analysis File Template" xfId="389"/>
    <cellStyle name="Linked Cell 3" xfId="390"/>
    <cellStyle name="Linked Cell 4" xfId="391"/>
    <cellStyle name="Linked Cell 5" xfId="392"/>
    <cellStyle name="Linked Cell 6" xfId="385"/>
    <cellStyle name="Neutral 2" xfId="394"/>
    <cellStyle name="Neutral 2 2" xfId="395"/>
    <cellStyle name="Neutral 2 3" xfId="396"/>
    <cellStyle name="Neutral 3" xfId="397"/>
    <cellStyle name="Neutral 4" xfId="398"/>
    <cellStyle name="Neutral 5" xfId="399"/>
    <cellStyle name="Neutral 6" xfId="393"/>
    <cellStyle name="Normal" xfId="0" builtinId="0"/>
    <cellStyle name="Normal 10" xfId="400"/>
    <cellStyle name="Normal 10 2" xfId="401"/>
    <cellStyle name="Normal 10_Analysis File Template" xfId="402"/>
    <cellStyle name="Normal 11" xfId="403"/>
    <cellStyle name="Normal 12" xfId="404"/>
    <cellStyle name="Normal 12 2" xfId="405"/>
    <cellStyle name="Normal 12_NCNC Report v1.3" xfId="406"/>
    <cellStyle name="Normal 13" xfId="407"/>
    <cellStyle name="Normal 14" xfId="408"/>
    <cellStyle name="Normal 15" xfId="3"/>
    <cellStyle name="Normal 16" xfId="4"/>
    <cellStyle name="Normal 17" xfId="478"/>
    <cellStyle name="Normal 2" xfId="409"/>
    <cellStyle name="Normal 2 10" xfId="410"/>
    <cellStyle name="Normal 2 10 2" xfId="411"/>
    <cellStyle name="Normal 2 2" xfId="412"/>
    <cellStyle name="Normal 2 2 2" xfId="413"/>
    <cellStyle name="Normal 2 2 2 2" xfId="414"/>
    <cellStyle name="Normal 2 2 2 2 2" xfId="415"/>
    <cellStyle name="Normal 2 2 2 2_123" xfId="416"/>
    <cellStyle name="Normal 2 2 2 3" xfId="417"/>
    <cellStyle name="Normal 2 2 2 3 2" xfId="418"/>
    <cellStyle name="Normal 2 2 2 3_123" xfId="419"/>
    <cellStyle name="Normal 2 2 2 4" xfId="420"/>
    <cellStyle name="Normal 2 2 2 4 2" xfId="421"/>
    <cellStyle name="Normal 2 2 2 4_123" xfId="422"/>
    <cellStyle name="Normal 2 2 2_MarSFRLevel4Learners" xfId="423"/>
    <cellStyle name="Normal 2 2 3" xfId="424"/>
    <cellStyle name="Normal 2 2 4" xfId="425"/>
    <cellStyle name="Normal 2 2 5" xfId="426"/>
    <cellStyle name="Normal 2 2_123" xfId="427"/>
    <cellStyle name="Normal 2 3" xfId="428"/>
    <cellStyle name="Normal 2 3 2" xfId="429"/>
    <cellStyle name="Normal 2 3 3" xfId="430"/>
    <cellStyle name="Normal 2 3 4" xfId="431"/>
    <cellStyle name="Normal 2 3_123" xfId="432"/>
    <cellStyle name="Normal 2 4" xfId="433"/>
    <cellStyle name="Normal 2 4 2" xfId="434"/>
    <cellStyle name="Normal 2 4_123" xfId="435"/>
    <cellStyle name="Normal 2 5" xfId="436"/>
    <cellStyle name="Normal 2 5 2" xfId="437"/>
    <cellStyle name="Normal 2 5_123" xfId="438"/>
    <cellStyle name="Normal 2 6" xfId="439"/>
    <cellStyle name="Normal 2 6 2" xfId="440"/>
    <cellStyle name="Normal 2 6 3" xfId="441"/>
    <cellStyle name="Normal 2 6_Analysis File Template" xfId="442"/>
    <cellStyle name="Normal 2 7" xfId="443"/>
    <cellStyle name="Normal 2 7 2" xfId="444"/>
    <cellStyle name="Normal 2 7_Analysis File Template" xfId="445"/>
    <cellStyle name="Normal 2 8" xfId="446"/>
    <cellStyle name="Normal 2 9" xfId="447"/>
    <cellStyle name="Normal 2_All_SFR_Tables" xfId="448"/>
    <cellStyle name="Normal 3" xfId="449"/>
    <cellStyle name="Normal 3 2" xfId="450"/>
    <cellStyle name="Normal 3 2 2" xfId="451"/>
    <cellStyle name="Normal 3 2_123" xfId="452"/>
    <cellStyle name="Normal 3 3" xfId="453"/>
    <cellStyle name="Normal 3 3 2" xfId="454"/>
    <cellStyle name="Normal 3 3_123" xfId="455"/>
    <cellStyle name="Normal 3 4" xfId="456"/>
    <cellStyle name="Normal 3 4 2" xfId="457"/>
    <cellStyle name="Normal 3 4_123" xfId="458"/>
    <cellStyle name="Normal 3 5" xfId="459"/>
    <cellStyle name="Normal 3 5 2" xfId="460"/>
    <cellStyle name="Normal 3 5_Cover Sheet - FE and Skills" xfId="461"/>
    <cellStyle name="Normal 3_123" xfId="462"/>
    <cellStyle name="Normal 34" xfId="463"/>
    <cellStyle name="Normal 4" xfId="464"/>
    <cellStyle name="Normal 4 2" xfId="465"/>
    <cellStyle name="Normal 4_123" xfId="466"/>
    <cellStyle name="Normal 5" xfId="467"/>
    <cellStyle name="Normal 6" xfId="468"/>
    <cellStyle name="Normal 7" xfId="469"/>
    <cellStyle name="Normal 7 2" xfId="470"/>
    <cellStyle name="Normal 7 3" xfId="471"/>
    <cellStyle name="Normal 7 4" xfId="472"/>
    <cellStyle name="Normal 7_Analysis File Template" xfId="473"/>
    <cellStyle name="Normal 8" xfId="474"/>
    <cellStyle name="Normal 9" xfId="475"/>
    <cellStyle name="Normal 9 2" xfId="476"/>
    <cellStyle name="Normal 9_Analysis File Template" xfId="477"/>
    <cellStyle name="Normal_Table 11" xfId="1"/>
    <cellStyle name="NormalStyleText" xfId="479"/>
    <cellStyle name="Note 2" xfId="481"/>
    <cellStyle name="Note 2 2" xfId="482"/>
    <cellStyle name="Note 2 2 2" xfId="483"/>
    <cellStyle name="Note 2 2_Analysis File Template" xfId="484"/>
    <cellStyle name="Note 2 3" xfId="485"/>
    <cellStyle name="Note 2 3 2" xfId="486"/>
    <cellStyle name="Note 2 3_Analysis File Template" xfId="487"/>
    <cellStyle name="Note 2 4" xfId="488"/>
    <cellStyle name="Note 2_Analysis File Template" xfId="489"/>
    <cellStyle name="Note 3" xfId="490"/>
    <cellStyle name="Note 3 2" xfId="491"/>
    <cellStyle name="Note 3_Analysis File Template" xfId="492"/>
    <cellStyle name="Note 4" xfId="493"/>
    <cellStyle name="Note 5" xfId="494"/>
    <cellStyle name="Note 6" xfId="495"/>
    <cellStyle name="Note 7" xfId="480"/>
    <cellStyle name="Note 8" xfId="557"/>
    <cellStyle name="Output 2" xfId="497"/>
    <cellStyle name="Output 2 2" xfId="498"/>
    <cellStyle name="Output 2 3" xfId="499"/>
    <cellStyle name="Output 2_Analysis File Template" xfId="500"/>
    <cellStyle name="Output 3" xfId="501"/>
    <cellStyle name="Output 4" xfId="502"/>
    <cellStyle name="Output 5" xfId="503"/>
    <cellStyle name="Output 6" xfId="496"/>
    <cellStyle name="Percent 10" xfId="505"/>
    <cellStyle name="Percent 11" xfId="504"/>
    <cellStyle name="Percent 2" xfId="506"/>
    <cellStyle name="Percent 2 2" xfId="507"/>
    <cellStyle name="Percent 2 3" xfId="508"/>
    <cellStyle name="Percent 2 3 2" xfId="509"/>
    <cellStyle name="Percent 3" xfId="510"/>
    <cellStyle name="Percent 3 2" xfId="511"/>
    <cellStyle name="Percent 3 3" xfId="512"/>
    <cellStyle name="Percent 3 4" xfId="513"/>
    <cellStyle name="Percent 3 5" xfId="514"/>
    <cellStyle name="Percent 3 5 2" xfId="515"/>
    <cellStyle name="Percent 3 6" xfId="516"/>
    <cellStyle name="Percent 4" xfId="517"/>
    <cellStyle name="Percent 5" xfId="518"/>
    <cellStyle name="Percent 5 2" xfId="519"/>
    <cellStyle name="Percent 6" xfId="520"/>
    <cellStyle name="Percent 7" xfId="521"/>
    <cellStyle name="Percent 8" xfId="522"/>
    <cellStyle name="Percent 9" xfId="523"/>
    <cellStyle name="Sheet Title" xfId="524"/>
    <cellStyle name="Title 2" xfId="526"/>
    <cellStyle name="Title 2 2" xfId="527"/>
    <cellStyle name="Title 2 3" xfId="528"/>
    <cellStyle name="Title 2_Data" xfId="529"/>
    <cellStyle name="Title 3" xfId="530"/>
    <cellStyle name="Title 4" xfId="531"/>
    <cellStyle name="Title 5" xfId="532"/>
    <cellStyle name="Title 6" xfId="525"/>
    <cellStyle name="Total 2" xfId="534"/>
    <cellStyle name="Total 2 2" xfId="535"/>
    <cellStyle name="Total 2 3" xfId="536"/>
    <cellStyle name="Total 2_Analysis File Template" xfId="537"/>
    <cellStyle name="Total 3" xfId="538"/>
    <cellStyle name="Total 4" xfId="539"/>
    <cellStyle name="Total 5" xfId="540"/>
    <cellStyle name="Total 6" xfId="533"/>
    <cellStyle name="TotalStyleText" xfId="541"/>
    <cellStyle name="ts97" xfId="542"/>
    <cellStyle name="ts97 2" xfId="543"/>
    <cellStyle name="ts97 2 2" xfId="544"/>
    <cellStyle name="ts97 2 3" xfId="545"/>
    <cellStyle name="ts97 2 4" xfId="546"/>
    <cellStyle name="ts97 3" xfId="547"/>
    <cellStyle name="ts97 4" xfId="548"/>
    <cellStyle name="ts97_2010 SFR tables LFS" xfId="549"/>
    <cellStyle name="Warning Text 2" xfId="551"/>
    <cellStyle name="Warning Text 2 2" xfId="552"/>
    <cellStyle name="Warning Text 2 3" xfId="553"/>
    <cellStyle name="Warning Text 3" xfId="554"/>
    <cellStyle name="Warning Text 4" xfId="555"/>
    <cellStyle name="Warning Text 5" xfId="556"/>
    <cellStyle name="Warning Text 6" xfId="5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Apprenticeship starts (all age)</a:t>
            </a:r>
            <a:br>
              <a:rPr lang="en-US"/>
            </a:br>
            <a:r>
              <a:rPr lang="en-US" sz="1400" b="1">
                <a:solidFill>
                  <a:srgbClr val="FF0000"/>
                </a:solidFill>
              </a:rPr>
              <a:t>Starts</a:t>
            </a:r>
            <a:r>
              <a:rPr lang="en-US" sz="1400" b="1" baseline="0">
                <a:solidFill>
                  <a:srgbClr val="FF0000"/>
                </a:solidFill>
              </a:rPr>
              <a:t> fell 10,400 (2% less) in 2012/13</a:t>
            </a:r>
            <a:endParaRPr lang="en-US" sz="1400" b="1">
              <a:solidFill>
                <a:srgbClr val="FF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'Appren-stats'!$D$23:$H$23</c:f>
              <c:numCache>
                <c:formatCode>#,##0</c:formatCode>
                <c:ptCount val="5"/>
                <c:pt idx="0">
                  <c:v>239900</c:v>
                </c:pt>
                <c:pt idx="1">
                  <c:v>279700</c:v>
                </c:pt>
                <c:pt idx="2">
                  <c:v>457200</c:v>
                </c:pt>
                <c:pt idx="3">
                  <c:v>520600</c:v>
                </c:pt>
                <c:pt idx="4">
                  <c:v>510200</c:v>
                </c:pt>
              </c:numCache>
            </c:numRef>
          </c:val>
          <c:smooth val="0"/>
        </c:ser>
        <c:ser>
          <c:idx val="0"/>
          <c:order val="1"/>
          <c:spPr>
            <a:ln w="3492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'Appren-stats'!$D$23:$H$23</c:f>
              <c:numCache>
                <c:formatCode>#,##0</c:formatCode>
                <c:ptCount val="5"/>
                <c:pt idx="0">
                  <c:v>239900</c:v>
                </c:pt>
                <c:pt idx="1">
                  <c:v>279700</c:v>
                </c:pt>
                <c:pt idx="2">
                  <c:v>457200</c:v>
                </c:pt>
                <c:pt idx="3">
                  <c:v>520600</c:v>
                </c:pt>
                <c:pt idx="4">
                  <c:v>510200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90560"/>
        <c:axId val="246051776"/>
      </c:lineChart>
      <c:catAx>
        <c:axId val="24559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051776"/>
        <c:crosses val="autoZero"/>
        <c:auto val="1"/>
        <c:lblAlgn val="ctr"/>
        <c:lblOffset val="100"/>
        <c:noMultiLvlLbl val="0"/>
      </c:catAx>
      <c:valAx>
        <c:axId val="24605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5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Apprenticeship starts (by age)</a:t>
            </a:r>
            <a:br>
              <a:rPr lang="en-US"/>
            </a:br>
            <a:r>
              <a:rPr lang="en-US" sz="1200"/>
              <a:t>In 2012/13 16-18</a:t>
            </a:r>
            <a:r>
              <a:rPr lang="en-US" sz="1200" baseline="0"/>
              <a:t> fell 15,400 (12% less ), 19-24 up 4,000 (2% more), 25+ up 1,000 (0.4% more)</a:t>
            </a:r>
            <a:endParaRPr lang="en-US" sz="1200"/>
          </a:p>
        </c:rich>
      </c:tx>
      <c:layout>
        <c:manualLayout>
          <c:xMode val="edge"/>
          <c:yMode val="edge"/>
          <c:x val="8.1631889763779525E-2"/>
          <c:y val="4.6681243834606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'Appren-stats'!$D$20:$H$20</c:f>
              <c:numCache>
                <c:formatCode>#,##0</c:formatCode>
                <c:ptCount val="5"/>
                <c:pt idx="0">
                  <c:v>99400</c:v>
                </c:pt>
                <c:pt idx="1">
                  <c:v>116800</c:v>
                </c:pt>
                <c:pt idx="2">
                  <c:v>131700</c:v>
                </c:pt>
                <c:pt idx="3">
                  <c:v>129900</c:v>
                </c:pt>
                <c:pt idx="4">
                  <c:v>114500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'Appren-stats'!$D$21:$H$21</c:f>
              <c:numCache>
                <c:formatCode>#,##0</c:formatCode>
                <c:ptCount val="5"/>
                <c:pt idx="0">
                  <c:v>84700</c:v>
                </c:pt>
                <c:pt idx="1">
                  <c:v>113800</c:v>
                </c:pt>
                <c:pt idx="2">
                  <c:v>143400</c:v>
                </c:pt>
                <c:pt idx="3">
                  <c:v>161400</c:v>
                </c:pt>
                <c:pt idx="4">
                  <c:v>165400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'Appren-stats'!$D$3:$H$3</c:f>
              <c:strCache>
                <c:ptCount val="5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</c:strCache>
            </c:strRef>
          </c:cat>
          <c:val>
            <c:numRef>
              <c:f>'Appren-stats'!$D$22:$H$22</c:f>
              <c:numCache>
                <c:formatCode>#,##0</c:formatCode>
                <c:ptCount val="5"/>
                <c:pt idx="0">
                  <c:v>55900</c:v>
                </c:pt>
                <c:pt idx="1">
                  <c:v>49100</c:v>
                </c:pt>
                <c:pt idx="2">
                  <c:v>182100</c:v>
                </c:pt>
                <c:pt idx="3">
                  <c:v>229300</c:v>
                </c:pt>
                <c:pt idx="4">
                  <c:v>230300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73880"/>
        <c:axId val="194775448"/>
      </c:lineChart>
      <c:catAx>
        <c:axId val="19477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5448"/>
        <c:crosses val="autoZero"/>
        <c:auto val="1"/>
        <c:lblAlgn val="ctr"/>
        <c:lblOffset val="100"/>
        <c:noMultiLvlLbl val="0"/>
      </c:catAx>
      <c:valAx>
        <c:axId val="19477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73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24</xdr:row>
      <xdr:rowOff>109537</xdr:rowOff>
    </xdr:from>
    <xdr:to>
      <xdr:col>5</xdr:col>
      <xdr:colOff>581025</xdr:colOff>
      <xdr:row>38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24</xdr:row>
      <xdr:rowOff>133350</xdr:rowOff>
    </xdr:from>
    <xdr:to>
      <xdr:col>14</xdr:col>
      <xdr:colOff>104775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552450</xdr:colOff>
      <xdr:row>28</xdr:row>
      <xdr:rowOff>133349</xdr:rowOff>
    </xdr:from>
    <xdr:to>
      <xdr:col>13</xdr:col>
      <xdr:colOff>190500</xdr:colOff>
      <xdr:row>29</xdr:row>
      <xdr:rowOff>180974</xdr:rowOff>
    </xdr:to>
    <xdr:sp macro="" textlink="">
      <xdr:nvSpPr>
        <xdr:cNvPr id="14" name="TextBox 13"/>
        <xdr:cNvSpPr txBox="1"/>
      </xdr:nvSpPr>
      <xdr:spPr>
        <a:xfrm>
          <a:off x="8448675" y="2419349"/>
          <a:ext cx="4191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25+</a:t>
          </a:r>
        </a:p>
      </xdr:txBody>
    </xdr:sp>
    <xdr:clientData/>
  </xdr:twoCellAnchor>
  <xdr:twoCellAnchor>
    <xdr:from>
      <xdr:col>12</xdr:col>
      <xdr:colOff>533400</xdr:colOff>
      <xdr:row>30</xdr:row>
      <xdr:rowOff>95249</xdr:rowOff>
    </xdr:from>
    <xdr:to>
      <xdr:col>13</xdr:col>
      <xdr:colOff>323850</xdr:colOff>
      <xdr:row>31</xdr:row>
      <xdr:rowOff>142874</xdr:rowOff>
    </xdr:to>
    <xdr:sp macro="" textlink="">
      <xdr:nvSpPr>
        <xdr:cNvPr id="15" name="TextBox 14"/>
        <xdr:cNvSpPr txBox="1"/>
      </xdr:nvSpPr>
      <xdr:spPr>
        <a:xfrm>
          <a:off x="8429625" y="2762249"/>
          <a:ext cx="5715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19-24</a:t>
          </a:r>
        </a:p>
      </xdr:txBody>
    </xdr:sp>
    <xdr:clientData/>
  </xdr:twoCellAnchor>
  <xdr:twoCellAnchor>
    <xdr:from>
      <xdr:col>12</xdr:col>
      <xdr:colOff>504825</xdr:colOff>
      <xdr:row>32</xdr:row>
      <xdr:rowOff>180974</xdr:rowOff>
    </xdr:from>
    <xdr:to>
      <xdr:col>13</xdr:col>
      <xdr:colOff>295275</xdr:colOff>
      <xdr:row>34</xdr:row>
      <xdr:rowOff>38099</xdr:rowOff>
    </xdr:to>
    <xdr:sp macro="" textlink="">
      <xdr:nvSpPr>
        <xdr:cNvPr id="16" name="TextBox 15"/>
        <xdr:cNvSpPr txBox="1"/>
      </xdr:nvSpPr>
      <xdr:spPr>
        <a:xfrm>
          <a:off x="8401050" y="3228974"/>
          <a:ext cx="5715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16-18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8"/>
  <sheetViews>
    <sheetView tabSelected="1" workbookViewId="0">
      <selection activeCell="J69" sqref="J69"/>
    </sheetView>
  </sheetViews>
  <sheetFormatPr defaultRowHeight="15"/>
  <cols>
    <col min="1" max="1" width="1.5703125" customWidth="1"/>
    <col min="2" max="2" width="29.28515625" bestFit="1" customWidth="1"/>
    <col min="3" max="3" width="12.7109375" bestFit="1" customWidth="1"/>
    <col min="9" max="9" width="3.140625" customWidth="1"/>
    <col min="10" max="10" width="9.140625" style="39"/>
    <col min="11" max="11" width="9.140625" style="29"/>
    <col min="13" max="13" width="11.7109375" customWidth="1"/>
    <col min="14" max="14" width="8.5703125" customWidth="1"/>
    <col min="15" max="15" width="2.28515625" customWidth="1"/>
    <col min="19" max="19" width="9" customWidth="1"/>
    <col min="20" max="21" width="9.140625" hidden="1" customWidth="1"/>
  </cols>
  <sheetData>
    <row r="1" spans="2:11" ht="19.5">
      <c r="B1" s="73" t="s">
        <v>31</v>
      </c>
    </row>
    <row r="3" spans="2:11">
      <c r="B3" s="1"/>
      <c r="C3" s="2" t="s">
        <v>0</v>
      </c>
      <c r="D3" s="3" t="s">
        <v>1</v>
      </c>
      <c r="E3" s="3" t="s">
        <v>2</v>
      </c>
      <c r="F3" s="3" t="s">
        <v>3</v>
      </c>
      <c r="G3" s="28" t="s">
        <v>4</v>
      </c>
      <c r="H3" s="4" t="s">
        <v>5</v>
      </c>
      <c r="J3" s="30" t="s">
        <v>18</v>
      </c>
      <c r="K3" s="30"/>
    </row>
    <row r="4" spans="2:11">
      <c r="B4" s="5"/>
      <c r="C4" s="6"/>
      <c r="D4" s="7" t="s">
        <v>6</v>
      </c>
      <c r="E4" s="7" t="s">
        <v>6</v>
      </c>
      <c r="F4" s="7" t="s">
        <v>6</v>
      </c>
      <c r="G4" s="8" t="s">
        <v>7</v>
      </c>
      <c r="H4" s="8" t="s">
        <v>7</v>
      </c>
      <c r="J4" s="30"/>
      <c r="K4" s="30"/>
    </row>
    <row r="5" spans="2:11" hidden="1">
      <c r="B5" s="9" t="s">
        <v>8</v>
      </c>
      <c r="C5" s="10" t="s">
        <v>9</v>
      </c>
      <c r="D5" s="11">
        <v>74200</v>
      </c>
      <c r="E5" s="11">
        <v>89400</v>
      </c>
      <c r="F5" s="12">
        <v>97300</v>
      </c>
      <c r="G5" s="35">
        <v>95400</v>
      </c>
      <c r="H5" s="13">
        <v>80900</v>
      </c>
      <c r="J5" s="35">
        <f>H5-G5</f>
        <v>-14500</v>
      </c>
      <c r="K5" s="31">
        <f>H5/G5-1</f>
        <v>-0.15199161425576524</v>
      </c>
    </row>
    <row r="6" spans="2:11" hidden="1">
      <c r="B6" s="14"/>
      <c r="C6" s="10" t="s">
        <v>10</v>
      </c>
      <c r="D6" s="15">
        <v>52600</v>
      </c>
      <c r="E6" s="15">
        <v>72800</v>
      </c>
      <c r="F6" s="16">
        <v>90400</v>
      </c>
      <c r="G6" s="36">
        <v>101700</v>
      </c>
      <c r="H6" s="17">
        <v>99000</v>
      </c>
      <c r="J6" s="36">
        <f t="shared" ref="J6:J24" si="0">H6-G6</f>
        <v>-2700</v>
      </c>
      <c r="K6" s="32">
        <f t="shared" ref="K6:K24" si="1">H6/G6-1</f>
        <v>-2.6548672566371723E-2</v>
      </c>
    </row>
    <row r="7" spans="2:11" hidden="1">
      <c r="B7" s="14"/>
      <c r="C7" s="10" t="s">
        <v>11</v>
      </c>
      <c r="D7" s="15">
        <v>31700</v>
      </c>
      <c r="E7" s="15">
        <v>28400</v>
      </c>
      <c r="F7" s="16">
        <v>113400</v>
      </c>
      <c r="G7" s="36">
        <v>131900</v>
      </c>
      <c r="H7" s="17">
        <v>112900</v>
      </c>
      <c r="J7" s="36">
        <f t="shared" si="0"/>
        <v>-19000</v>
      </c>
      <c r="K7" s="32">
        <f t="shared" si="1"/>
        <v>-0.14404852160727821</v>
      </c>
    </row>
    <row r="8" spans="2:11" hidden="1">
      <c r="B8" s="14"/>
      <c r="C8" s="18" t="s">
        <v>12</v>
      </c>
      <c r="D8" s="19">
        <v>158500</v>
      </c>
      <c r="E8" s="19">
        <v>190500</v>
      </c>
      <c r="F8" s="20">
        <v>301100</v>
      </c>
      <c r="G8" s="37">
        <v>329000</v>
      </c>
      <c r="H8" s="21">
        <v>292800</v>
      </c>
      <c r="J8" s="37">
        <f t="shared" si="0"/>
        <v>-36200</v>
      </c>
      <c r="K8" s="33">
        <f t="shared" si="1"/>
        <v>-0.11003039513677815</v>
      </c>
    </row>
    <row r="9" spans="2:11" hidden="1">
      <c r="B9" s="22"/>
      <c r="C9" s="23" t="s">
        <v>13</v>
      </c>
      <c r="D9" s="24">
        <v>84300</v>
      </c>
      <c r="E9" s="24">
        <v>101100</v>
      </c>
      <c r="F9" s="25">
        <v>203800</v>
      </c>
      <c r="G9" s="38">
        <v>233600</v>
      </c>
      <c r="H9" s="26">
        <v>211900</v>
      </c>
      <c r="J9" s="38">
        <f t="shared" si="0"/>
        <v>-21700</v>
      </c>
      <c r="K9" s="34">
        <f t="shared" si="1"/>
        <v>-9.289383561643838E-2</v>
      </c>
    </row>
    <row r="10" spans="2:11" hidden="1">
      <c r="B10" s="9" t="s">
        <v>14</v>
      </c>
      <c r="C10" s="10" t="s">
        <v>9</v>
      </c>
      <c r="D10" s="15">
        <v>25100</v>
      </c>
      <c r="E10" s="15">
        <v>27200</v>
      </c>
      <c r="F10" s="16">
        <v>34200</v>
      </c>
      <c r="G10" s="36">
        <v>34100</v>
      </c>
      <c r="H10" s="17">
        <v>33100</v>
      </c>
      <c r="J10" s="36">
        <f t="shared" si="0"/>
        <v>-1000</v>
      </c>
      <c r="K10" s="32">
        <f t="shared" si="1"/>
        <v>-2.9325513196480912E-2</v>
      </c>
    </row>
    <row r="11" spans="2:11" hidden="1">
      <c r="B11" s="14"/>
      <c r="C11" s="10" t="s">
        <v>10</v>
      </c>
      <c r="D11" s="15">
        <v>32000</v>
      </c>
      <c r="E11" s="15">
        <v>39800</v>
      </c>
      <c r="F11" s="16">
        <v>51600</v>
      </c>
      <c r="G11" s="36">
        <v>58000</v>
      </c>
      <c r="H11" s="17">
        <v>63900</v>
      </c>
      <c r="J11" s="36">
        <f t="shared" si="0"/>
        <v>5900</v>
      </c>
      <c r="K11" s="32">
        <f t="shared" si="1"/>
        <v>0.10172413793103452</v>
      </c>
    </row>
    <row r="12" spans="2:11" hidden="1">
      <c r="B12" s="14"/>
      <c r="C12" s="10" t="s">
        <v>11</v>
      </c>
      <c r="D12" s="15">
        <v>24200</v>
      </c>
      <c r="E12" s="15">
        <v>20600</v>
      </c>
      <c r="F12" s="16">
        <v>68000</v>
      </c>
      <c r="G12" s="36">
        <v>95700</v>
      </c>
      <c r="H12" s="17">
        <v>110600</v>
      </c>
      <c r="J12" s="36">
        <f t="shared" si="0"/>
        <v>14900</v>
      </c>
      <c r="K12" s="32">
        <f t="shared" si="1"/>
        <v>0.15569487983281083</v>
      </c>
    </row>
    <row r="13" spans="2:11" hidden="1">
      <c r="B13" s="14"/>
      <c r="C13" s="18" t="s">
        <v>12</v>
      </c>
      <c r="D13" s="19">
        <v>81300</v>
      </c>
      <c r="E13" s="19">
        <v>87700</v>
      </c>
      <c r="F13" s="20">
        <v>153900</v>
      </c>
      <c r="G13" s="37">
        <v>187900</v>
      </c>
      <c r="H13" s="21">
        <v>207700</v>
      </c>
      <c r="J13" s="37">
        <f t="shared" si="0"/>
        <v>19800</v>
      </c>
      <c r="K13" s="33">
        <f t="shared" si="1"/>
        <v>0.10537519957424157</v>
      </c>
    </row>
    <row r="14" spans="2:11" hidden="1">
      <c r="B14" s="22"/>
      <c r="C14" s="23" t="s">
        <v>13</v>
      </c>
      <c r="D14" s="24">
        <v>56100</v>
      </c>
      <c r="E14" s="24">
        <v>60400</v>
      </c>
      <c r="F14" s="25">
        <v>119700</v>
      </c>
      <c r="G14" s="38">
        <v>153700</v>
      </c>
      <c r="H14" s="26">
        <v>174600</v>
      </c>
      <c r="J14" s="38">
        <f t="shared" si="0"/>
        <v>20900</v>
      </c>
      <c r="K14" s="34">
        <f t="shared" si="1"/>
        <v>0.13597918022121025</v>
      </c>
    </row>
    <row r="15" spans="2:11" hidden="1">
      <c r="B15" s="9" t="s">
        <v>15</v>
      </c>
      <c r="C15" s="10" t="s">
        <v>9</v>
      </c>
      <c r="D15" s="15" t="s">
        <v>16</v>
      </c>
      <c r="E15" s="15">
        <v>100</v>
      </c>
      <c r="F15" s="16">
        <v>200</v>
      </c>
      <c r="G15" s="36">
        <v>300</v>
      </c>
      <c r="H15" s="17">
        <v>600</v>
      </c>
      <c r="J15" s="36">
        <f t="shared" si="0"/>
        <v>300</v>
      </c>
      <c r="K15" s="32">
        <f t="shared" si="1"/>
        <v>1</v>
      </c>
    </row>
    <row r="16" spans="2:11" hidden="1">
      <c r="B16" s="14"/>
      <c r="C16" s="10" t="s">
        <v>10</v>
      </c>
      <c r="D16" s="15">
        <v>100</v>
      </c>
      <c r="E16" s="15">
        <v>1200</v>
      </c>
      <c r="F16" s="16">
        <v>1300</v>
      </c>
      <c r="G16" s="36">
        <v>1700</v>
      </c>
      <c r="H16" s="17">
        <v>2400</v>
      </c>
      <c r="J16" s="36">
        <f t="shared" si="0"/>
        <v>700</v>
      </c>
      <c r="K16" s="32">
        <f t="shared" si="1"/>
        <v>0.41176470588235303</v>
      </c>
    </row>
    <row r="17" spans="2:21" hidden="1">
      <c r="B17" s="14"/>
      <c r="C17" s="10" t="s">
        <v>11</v>
      </c>
      <c r="D17" s="15" t="s">
        <v>16</v>
      </c>
      <c r="E17" s="15">
        <v>100</v>
      </c>
      <c r="F17" s="16">
        <v>700</v>
      </c>
      <c r="G17" s="36">
        <v>1700</v>
      </c>
      <c r="H17" s="17">
        <v>6800</v>
      </c>
      <c r="J17" s="36">
        <f t="shared" si="0"/>
        <v>5100</v>
      </c>
      <c r="K17" s="32">
        <f t="shared" si="1"/>
        <v>3</v>
      </c>
    </row>
    <row r="18" spans="2:21" hidden="1">
      <c r="B18" s="14"/>
      <c r="C18" s="18" t="s">
        <v>12</v>
      </c>
      <c r="D18" s="19">
        <v>200</v>
      </c>
      <c r="E18" s="19">
        <v>1500</v>
      </c>
      <c r="F18" s="20">
        <v>2200</v>
      </c>
      <c r="G18" s="37">
        <v>3700</v>
      </c>
      <c r="H18" s="21">
        <v>9800</v>
      </c>
      <c r="J18" s="37">
        <f t="shared" si="0"/>
        <v>6100</v>
      </c>
      <c r="K18" s="33">
        <f t="shared" si="1"/>
        <v>1.6486486486486487</v>
      </c>
    </row>
    <row r="19" spans="2:21">
      <c r="B19" s="22"/>
      <c r="C19" s="71" t="s">
        <v>13</v>
      </c>
      <c r="D19" s="70">
        <v>100</v>
      </c>
      <c r="E19" s="70">
        <v>1400</v>
      </c>
      <c r="F19" s="69">
        <v>2000</v>
      </c>
      <c r="G19" s="68">
        <v>3400</v>
      </c>
      <c r="H19" s="67">
        <v>9200</v>
      </c>
      <c r="I19" s="66"/>
      <c r="J19" s="68">
        <f t="shared" si="0"/>
        <v>5800</v>
      </c>
      <c r="K19" s="65">
        <f t="shared" si="1"/>
        <v>1.7058823529411766</v>
      </c>
      <c r="L19" s="66"/>
      <c r="M19" s="42" t="s">
        <v>23</v>
      </c>
      <c r="N19" s="42"/>
    </row>
    <row r="20" spans="2:21">
      <c r="B20" s="9" t="s">
        <v>17</v>
      </c>
      <c r="C20" s="10" t="s">
        <v>9</v>
      </c>
      <c r="D20" s="15">
        <v>99400</v>
      </c>
      <c r="E20" s="15">
        <v>116800</v>
      </c>
      <c r="F20" s="16">
        <v>131700</v>
      </c>
      <c r="G20" s="36">
        <v>129900</v>
      </c>
      <c r="H20" s="17">
        <v>114500</v>
      </c>
      <c r="J20" s="36">
        <f t="shared" si="0"/>
        <v>-15400</v>
      </c>
      <c r="K20" s="32">
        <f t="shared" si="1"/>
        <v>-0.11855273287143953</v>
      </c>
      <c r="M20" s="43">
        <f>H20/H23</f>
        <v>0.22442179537436299</v>
      </c>
      <c r="N20" s="44" t="s">
        <v>9</v>
      </c>
    </row>
    <row r="21" spans="2:21">
      <c r="B21" s="14"/>
      <c r="C21" s="27" t="s">
        <v>10</v>
      </c>
      <c r="D21" s="15">
        <v>84700</v>
      </c>
      <c r="E21" s="15">
        <v>113800</v>
      </c>
      <c r="F21" s="16">
        <v>143400</v>
      </c>
      <c r="G21" s="36">
        <v>161400</v>
      </c>
      <c r="H21" s="17">
        <v>165400</v>
      </c>
      <c r="J21" s="36">
        <f t="shared" si="0"/>
        <v>4000</v>
      </c>
      <c r="K21" s="32">
        <f t="shared" si="1"/>
        <v>2.4783147459727317E-2</v>
      </c>
      <c r="M21" s="43">
        <f>H21/H23</f>
        <v>0.32418659349274792</v>
      </c>
      <c r="N21" s="44" t="s">
        <v>10</v>
      </c>
    </row>
    <row r="22" spans="2:21">
      <c r="B22" s="14"/>
      <c r="C22" s="27" t="s">
        <v>11</v>
      </c>
      <c r="D22" s="15">
        <v>55900</v>
      </c>
      <c r="E22" s="15">
        <v>49100</v>
      </c>
      <c r="F22" s="16">
        <v>182100</v>
      </c>
      <c r="G22" s="36">
        <v>229300</v>
      </c>
      <c r="H22" s="17">
        <v>230300</v>
      </c>
      <c r="J22" s="36">
        <f t="shared" si="0"/>
        <v>1000</v>
      </c>
      <c r="K22" s="40">
        <f t="shared" si="1"/>
        <v>4.3610989969471436E-3</v>
      </c>
      <c r="M22" s="43">
        <f>H22/H23</f>
        <v>0.45139161113288906</v>
      </c>
      <c r="N22" s="44" t="s">
        <v>11</v>
      </c>
    </row>
    <row r="23" spans="2:21">
      <c r="B23" s="14"/>
      <c r="C23" s="18" t="s">
        <v>12</v>
      </c>
      <c r="D23" s="19">
        <v>239900</v>
      </c>
      <c r="E23" s="19">
        <v>279700</v>
      </c>
      <c r="F23" s="20">
        <v>457200</v>
      </c>
      <c r="G23" s="37">
        <v>520600</v>
      </c>
      <c r="H23" s="21">
        <v>510200</v>
      </c>
      <c r="J23" s="37">
        <f t="shared" si="0"/>
        <v>-10400</v>
      </c>
      <c r="K23" s="33">
        <f t="shared" si="1"/>
        <v>-1.9976949673453759E-2</v>
      </c>
    </row>
    <row r="24" spans="2:21" hidden="1">
      <c r="B24" s="22"/>
      <c r="C24" s="23" t="s">
        <v>13</v>
      </c>
      <c r="D24" s="24">
        <v>140600</v>
      </c>
      <c r="E24" s="24">
        <v>162900</v>
      </c>
      <c r="F24" s="25">
        <v>325500</v>
      </c>
      <c r="G24" s="38">
        <v>390700</v>
      </c>
      <c r="H24" s="26">
        <v>395700</v>
      </c>
      <c r="J24" s="38">
        <f t="shared" si="0"/>
        <v>5000</v>
      </c>
      <c r="K24" s="34">
        <f t="shared" si="1"/>
        <v>1.2797542871768597E-2</v>
      </c>
    </row>
    <row r="28" spans="2:21">
      <c r="P28" s="41" t="s">
        <v>22</v>
      </c>
    </row>
    <row r="30" spans="2:21">
      <c r="P30" s="45" t="s">
        <v>19</v>
      </c>
      <c r="Q30" s="45"/>
      <c r="R30" s="45"/>
      <c r="S30" s="45"/>
      <c r="T30" s="45"/>
      <c r="U30" s="45"/>
    </row>
    <row r="31" spans="2:21">
      <c r="P31" s="45"/>
      <c r="Q31" s="45"/>
      <c r="R31" s="45"/>
      <c r="S31" s="45"/>
      <c r="T31" s="45"/>
      <c r="U31" s="45"/>
    </row>
    <row r="32" spans="2:21">
      <c r="P32" s="45" t="s">
        <v>20</v>
      </c>
      <c r="Q32" s="45"/>
      <c r="R32" s="45"/>
      <c r="S32" s="45"/>
      <c r="T32" s="45"/>
      <c r="U32" s="45"/>
    </row>
    <row r="33" spans="2:21">
      <c r="P33" s="45"/>
      <c r="Q33" s="45"/>
      <c r="R33" s="45"/>
      <c r="S33" s="45"/>
      <c r="T33" s="45"/>
      <c r="U33" s="45"/>
    </row>
    <row r="34" spans="2:21">
      <c r="P34" s="45" t="s">
        <v>21</v>
      </c>
      <c r="Q34" s="45"/>
      <c r="R34" s="45"/>
      <c r="S34" s="45"/>
      <c r="T34" s="45"/>
      <c r="U34" s="45"/>
    </row>
    <row r="35" spans="2:21">
      <c r="P35" s="45"/>
      <c r="Q35" s="45"/>
      <c r="R35" s="45"/>
      <c r="S35" s="45"/>
      <c r="T35" s="45"/>
      <c r="U35" s="45"/>
    </row>
    <row r="41" spans="2:21" ht="51.75">
      <c r="B41" s="52"/>
      <c r="C41" s="46" t="s">
        <v>0</v>
      </c>
      <c r="D41" s="83" t="s">
        <v>25</v>
      </c>
      <c r="E41" s="48" t="s">
        <v>26</v>
      </c>
    </row>
    <row r="42" spans="2:21" hidden="1">
      <c r="B42" s="9" t="s">
        <v>8</v>
      </c>
      <c r="C42" s="10" t="s">
        <v>9</v>
      </c>
      <c r="D42" s="84">
        <v>63800</v>
      </c>
      <c r="E42" s="47">
        <v>66100</v>
      </c>
      <c r="G42" s="47">
        <f t="shared" ref="G42" si="2">E42-D42</f>
        <v>2300</v>
      </c>
      <c r="H42" s="81">
        <f t="shared" ref="H42" si="3">E42/D42-1</f>
        <v>3.6050156739811934E-2</v>
      </c>
    </row>
    <row r="43" spans="2:21" hidden="1">
      <c r="B43" s="14"/>
      <c r="C43" s="10" t="s">
        <v>10</v>
      </c>
      <c r="D43" s="85">
        <v>74300</v>
      </c>
      <c r="E43" s="47">
        <v>73000</v>
      </c>
      <c r="G43" s="47">
        <f t="shared" ref="G43:G61" si="4">E43-D43</f>
        <v>-1300</v>
      </c>
      <c r="H43" s="81">
        <f t="shared" ref="H43:H61" si="5">E43/D43-1</f>
        <v>-1.7496635262449489E-2</v>
      </c>
    </row>
    <row r="44" spans="2:21" hidden="1">
      <c r="B44" s="14"/>
      <c r="C44" s="10" t="s">
        <v>11</v>
      </c>
      <c r="D44" s="85">
        <v>78900</v>
      </c>
      <c r="E44" s="49">
        <v>74400</v>
      </c>
      <c r="G44" s="49">
        <f t="shared" si="4"/>
        <v>-4500</v>
      </c>
      <c r="H44" s="80">
        <f t="shared" si="5"/>
        <v>-5.7034220532319435E-2</v>
      </c>
    </row>
    <row r="45" spans="2:21" hidden="1">
      <c r="B45" s="14"/>
      <c r="C45" s="18" t="s">
        <v>12</v>
      </c>
      <c r="D45" s="86">
        <v>217100</v>
      </c>
      <c r="E45" s="50">
        <v>213500</v>
      </c>
      <c r="G45" s="50">
        <f t="shared" si="4"/>
        <v>-3600</v>
      </c>
      <c r="H45" s="79">
        <f t="shared" si="5"/>
        <v>-1.6582220175034523E-2</v>
      </c>
    </row>
    <row r="46" spans="2:21" hidden="1">
      <c r="B46" s="22"/>
      <c r="C46" s="23" t="s">
        <v>13</v>
      </c>
      <c r="D46" s="82">
        <v>153200</v>
      </c>
      <c r="E46" s="51">
        <v>147400</v>
      </c>
      <c r="G46" s="51">
        <f t="shared" si="4"/>
        <v>-5800</v>
      </c>
      <c r="H46" s="78">
        <f t="shared" si="5"/>
        <v>-3.7859007832898195E-2</v>
      </c>
    </row>
    <row r="47" spans="2:21" hidden="1">
      <c r="B47" s="9" t="s">
        <v>14</v>
      </c>
      <c r="C47" s="10" t="s">
        <v>9</v>
      </c>
      <c r="D47" s="84">
        <v>26700</v>
      </c>
      <c r="E47" s="49">
        <v>28600</v>
      </c>
      <c r="G47" s="49">
        <f t="shared" si="4"/>
        <v>1900</v>
      </c>
      <c r="H47" s="80">
        <f t="shared" si="5"/>
        <v>7.1161048689138529E-2</v>
      </c>
    </row>
    <row r="48" spans="2:21" hidden="1">
      <c r="B48" s="14"/>
      <c r="C48" s="10" t="s">
        <v>10</v>
      </c>
      <c r="D48" s="85">
        <v>46200</v>
      </c>
      <c r="E48" s="47">
        <v>44000</v>
      </c>
      <c r="G48" s="47">
        <f t="shared" si="4"/>
        <v>-2200</v>
      </c>
      <c r="H48" s="81">
        <f t="shared" si="5"/>
        <v>-4.7619047619047672E-2</v>
      </c>
    </row>
    <row r="49" spans="2:16" hidden="1">
      <c r="B49" s="14"/>
      <c r="C49" s="10" t="s">
        <v>11</v>
      </c>
      <c r="D49" s="85">
        <v>64900</v>
      </c>
      <c r="E49" s="49">
        <v>24200</v>
      </c>
      <c r="G49" s="49">
        <f t="shared" si="4"/>
        <v>-40700</v>
      </c>
      <c r="H49" s="80">
        <f t="shared" si="5"/>
        <v>-0.6271186440677966</v>
      </c>
    </row>
    <row r="50" spans="2:16" hidden="1">
      <c r="B50" s="14"/>
      <c r="C50" s="18" t="s">
        <v>12</v>
      </c>
      <c r="D50" s="86">
        <v>137800</v>
      </c>
      <c r="E50" s="50">
        <v>96800</v>
      </c>
      <c r="G50" s="50">
        <f t="shared" si="4"/>
        <v>-41000</v>
      </c>
      <c r="H50" s="79">
        <f t="shared" si="5"/>
        <v>-0.2975326560232221</v>
      </c>
    </row>
    <row r="51" spans="2:16" hidden="1">
      <c r="B51" s="22"/>
      <c r="C51" s="23" t="s">
        <v>13</v>
      </c>
      <c r="D51" s="82">
        <v>111100</v>
      </c>
      <c r="E51" s="51">
        <v>68200</v>
      </c>
      <c r="G51" s="51">
        <f t="shared" si="4"/>
        <v>-42900</v>
      </c>
      <c r="H51" s="78">
        <f t="shared" si="5"/>
        <v>-0.38613861386138615</v>
      </c>
    </row>
    <row r="52" spans="2:16" hidden="1">
      <c r="B52" s="9" t="s">
        <v>15</v>
      </c>
      <c r="C52" s="10" t="s">
        <v>9</v>
      </c>
      <c r="D52" s="84">
        <v>500</v>
      </c>
      <c r="E52" s="49">
        <v>600</v>
      </c>
      <c r="G52" s="49">
        <f t="shared" si="4"/>
        <v>100</v>
      </c>
      <c r="H52" s="80">
        <f t="shared" si="5"/>
        <v>0.19999999999999996</v>
      </c>
    </row>
    <row r="53" spans="2:16" hidden="1">
      <c r="B53" s="14"/>
      <c r="C53" s="10" t="s">
        <v>10</v>
      </c>
      <c r="D53" s="85">
        <v>1800</v>
      </c>
      <c r="E53" s="47">
        <v>2000</v>
      </c>
      <c r="G53" s="47">
        <f t="shared" si="4"/>
        <v>200</v>
      </c>
      <c r="H53" s="81">
        <f t="shared" si="5"/>
        <v>0.11111111111111116</v>
      </c>
    </row>
    <row r="54" spans="2:16" hidden="1">
      <c r="B54" s="14"/>
      <c r="C54" s="10" t="s">
        <v>11</v>
      </c>
      <c r="D54" s="85">
        <v>3100</v>
      </c>
      <c r="E54" s="49">
        <v>1700</v>
      </c>
      <c r="G54" s="49">
        <f t="shared" si="4"/>
        <v>-1400</v>
      </c>
      <c r="H54" s="80">
        <f t="shared" si="5"/>
        <v>-0.45161290322580649</v>
      </c>
    </row>
    <row r="55" spans="2:16" hidden="1">
      <c r="B55" s="14"/>
      <c r="C55" s="18" t="s">
        <v>12</v>
      </c>
      <c r="D55" s="86">
        <v>5300</v>
      </c>
      <c r="E55" s="50">
        <v>4300</v>
      </c>
      <c r="G55" s="50">
        <f t="shared" si="4"/>
        <v>-1000</v>
      </c>
      <c r="H55" s="79">
        <f t="shared" si="5"/>
        <v>-0.18867924528301883</v>
      </c>
    </row>
    <row r="56" spans="2:16" hidden="1">
      <c r="B56" s="22"/>
      <c r="C56" s="23" t="s">
        <v>13</v>
      </c>
      <c r="D56" s="82">
        <v>4900</v>
      </c>
      <c r="E56" s="51">
        <v>3700</v>
      </c>
      <c r="G56" s="51">
        <f t="shared" si="4"/>
        <v>-1200</v>
      </c>
      <c r="H56" s="78">
        <f t="shared" si="5"/>
        <v>-0.24489795918367352</v>
      </c>
    </row>
    <row r="57" spans="2:16">
      <c r="B57" s="9" t="s">
        <v>17</v>
      </c>
      <c r="C57" s="10" t="s">
        <v>9</v>
      </c>
      <c r="D57" s="84">
        <v>90900</v>
      </c>
      <c r="E57" s="49">
        <v>95200</v>
      </c>
      <c r="G57" s="49">
        <f t="shared" si="4"/>
        <v>4300</v>
      </c>
      <c r="H57" s="80">
        <f t="shared" si="5"/>
        <v>4.7304730473047396E-2</v>
      </c>
    </row>
    <row r="58" spans="2:16">
      <c r="B58" s="14"/>
      <c r="C58" s="27" t="s">
        <v>10</v>
      </c>
      <c r="D58" s="85">
        <v>122300</v>
      </c>
      <c r="E58" s="47">
        <v>119100</v>
      </c>
      <c r="G58" s="47">
        <f t="shared" si="4"/>
        <v>-3200</v>
      </c>
      <c r="H58" s="81">
        <f t="shared" si="5"/>
        <v>-2.6165167620605057E-2</v>
      </c>
    </row>
    <row r="59" spans="2:16">
      <c r="B59" s="14"/>
      <c r="C59" s="27" t="s">
        <v>11</v>
      </c>
      <c r="D59" s="85">
        <v>146900</v>
      </c>
      <c r="E59" s="49">
        <v>100300</v>
      </c>
      <c r="G59" s="49">
        <f t="shared" si="4"/>
        <v>-46600</v>
      </c>
      <c r="H59" s="80">
        <f t="shared" si="5"/>
        <v>-0.31722260040844108</v>
      </c>
      <c r="J59" s="39" t="s">
        <v>28</v>
      </c>
    </row>
    <row r="60" spans="2:16" ht="18.75">
      <c r="B60" s="14"/>
      <c r="C60" s="18" t="s">
        <v>12</v>
      </c>
      <c r="D60" s="86">
        <v>360200</v>
      </c>
      <c r="E60" s="50">
        <v>314600</v>
      </c>
      <c r="G60" s="50">
        <f t="shared" si="4"/>
        <v>-45600</v>
      </c>
      <c r="H60" s="79">
        <f t="shared" si="5"/>
        <v>-0.12659633536923931</v>
      </c>
      <c r="J60" s="72" t="s">
        <v>29</v>
      </c>
      <c r="K60" s="76"/>
      <c r="L60" s="75"/>
      <c r="M60" s="75"/>
      <c r="N60" s="75"/>
    </row>
    <row r="61" spans="2:16" hidden="1">
      <c r="B61" s="22"/>
      <c r="C61" s="23" t="s">
        <v>13</v>
      </c>
      <c r="D61" s="82">
        <v>269200</v>
      </c>
      <c r="E61" s="51">
        <v>219400</v>
      </c>
      <c r="G61" s="51">
        <f t="shared" si="4"/>
        <v>-49800</v>
      </c>
      <c r="H61" s="78">
        <f t="shared" si="5"/>
        <v>-0.18499257057949481</v>
      </c>
    </row>
    <row r="64" spans="2:16">
      <c r="B64" t="s">
        <v>30</v>
      </c>
      <c r="J64" s="64" t="s">
        <v>32</v>
      </c>
      <c r="K64" s="63"/>
      <c r="L64" s="62"/>
      <c r="M64" s="62"/>
      <c r="N64" s="62"/>
      <c r="O64" s="62"/>
      <c r="P64" s="61"/>
    </row>
    <row r="65" spans="2:16">
      <c r="B65" s="74" t="s">
        <v>24</v>
      </c>
      <c r="J65" s="60" t="s">
        <v>33</v>
      </c>
      <c r="K65" s="59"/>
      <c r="L65" s="39"/>
      <c r="M65" s="39"/>
      <c r="N65" s="39"/>
      <c r="O65" s="39"/>
      <c r="P65" s="58"/>
    </row>
    <row r="66" spans="2:16">
      <c r="B66" s="77" t="s">
        <v>27</v>
      </c>
      <c r="J66" s="60" t="s">
        <v>34</v>
      </c>
      <c r="K66" s="59"/>
      <c r="L66" s="39"/>
      <c r="M66" s="39"/>
      <c r="N66" s="39"/>
      <c r="O66" s="39"/>
      <c r="P66" s="58"/>
    </row>
    <row r="67" spans="2:16">
      <c r="J67" s="57" t="s">
        <v>35</v>
      </c>
      <c r="K67" s="59"/>
      <c r="L67" s="39"/>
      <c r="M67" s="39"/>
      <c r="N67" s="39"/>
      <c r="O67" s="39"/>
      <c r="P67" s="58"/>
    </row>
    <row r="68" spans="2:16">
      <c r="J68" s="56" t="s">
        <v>36</v>
      </c>
      <c r="K68" s="55"/>
      <c r="L68" s="54"/>
      <c r="M68" s="54"/>
      <c r="N68" s="54"/>
      <c r="O68" s="54"/>
      <c r="P68" s="53"/>
    </row>
  </sheetData>
  <mergeCells count="7">
    <mergeCell ref="P34:U35"/>
    <mergeCell ref="B3:B4"/>
    <mergeCell ref="C3:C4"/>
    <mergeCell ref="J3:K4"/>
    <mergeCell ref="M19:N19"/>
    <mergeCell ref="P30:U31"/>
    <mergeCell ref="P32:U33"/>
  </mergeCells>
  <pageMargins left="0.7" right="0.7" top="0.75" bottom="0.75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Appren-stats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Linford</dc:creator>
  <cp:lastModifiedBy>Nick Linford</cp:lastModifiedBy>
  <dcterms:created xsi:type="dcterms:W3CDTF">2014-09-28T07:35:18Z</dcterms:created>
  <dcterms:modified xsi:type="dcterms:W3CDTF">2014-09-28T08:17:57Z</dcterms:modified>
</cp:coreProperties>
</file>